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'Лист1'!$A$1:$K$45</definedName>
  </definedNames>
  <calcPr fullCalcOnLoad="1"/>
</workbook>
</file>

<file path=xl/sharedStrings.xml><?xml version="1.0" encoding="utf-8"?>
<sst xmlns="http://schemas.openxmlformats.org/spreadsheetml/2006/main" count="49" uniqueCount="46">
  <si>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</si>
  <si>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</si>
  <si>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</si>
  <si>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</si>
  <si>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</si>
  <si>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</si>
  <si>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</si>
  <si>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</si>
  <si>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</si>
  <si>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</si>
  <si>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</si>
  <si>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</si>
  <si>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</si>
  <si>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</si>
  <si>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</si>
  <si>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</si>
  <si>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</si>
  <si>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2014 год</t>
  </si>
  <si>
    <t>2015 год</t>
  </si>
  <si>
    <t>,</t>
  </si>
  <si>
    <t>Налог на имущество физических лиц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</si>
  <si>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</si>
  <si>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</si>
  <si>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</si>
  <si>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комиссии по отчету об исполнении бюджета за 9 месяцев 2015 года</t>
  </si>
  <si>
    <t>Исполнение доходов за 9 месяцев текущего года в сравнение с аналогичным периодом 2014 года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</si>
  <si>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</si>
  <si>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</si>
  <si>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</si>
  <si>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РФ</t>
  </si>
  <si>
    <t>Доходы ,полученные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</si>
  <si>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находяшиеся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</si>
  <si>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</si>
  <si>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</si>
  <si>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</si>
  <si>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</si>
  <si>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</si>
  <si>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</si>
  <si>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Безвозмездные поступления от негосударственных организаций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</si>
  <si>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</si>
  <si>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компенсация затрат государства</t>
  </si>
  <si>
    <t>Безвозмездные поступления в бюджеты городских округов от государственной корпорации -Фонда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</si>
  <si>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 xml:space="preserve">Возврат остатков субвенций, субсидий и иных межбюджетных трансфертов, имеющих целевое назначение, прошлых лет </t>
  </si>
  <si>
    <t>Субвенции бюджетам городских округов на оплату жилищно-коммунальных услуг отдельным категориям граждан</t>
  </si>
  <si>
    <t>Исполнено за 9 месяцев текущего года</t>
  </si>
  <si>
    <t xml:space="preserve">Исполнено за 9 месяцев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</si>
</sst>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view="pageBreakPreview" zoomScaleSheetLayoutView="100" workbookViewId="0" topLeftCell="A1">
      <selection activeCell="H14" sqref="H14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1.25">
      <c r="G2" s="21" t="s">
        <v>0</v>
      </c>
      <c r="H2" s="21"/>
      <c r="I2" s="21"/>
      <c r="J2" s="21"/>
      <c r="K2" s="21"/>
      <c r="L2" s="21"/>
      <c r="M2" s="21"/>
    </row>
    <row r="3" spans="7:14" ht="11.25">
      <c r="G3" s="21" t="s">
        <v>24</v>
      </c>
      <c r="H3" s="21"/>
      <c r="I3" s="21"/>
      <c r="J3" s="21"/>
      <c r="K3" s="21"/>
      <c r="L3" s="21"/>
      <c r="M3" s="21"/>
      <c r="N3" s="21"/>
    </row>
    <row r="9" spans="1:9" ht="14.25" customHeight="1">
      <c r="A9" s="20" t="s">
        <v>25</v>
      </c>
      <c r="B9" s="20"/>
      <c r="C9" s="20"/>
      <c r="D9" s="20"/>
      <c r="E9" s="20"/>
      <c r="F9" s="20"/>
      <c r="G9" s="20"/>
      <c r="H9" s="20"/>
      <c r="I9" s="20"/>
    </row>
    <row r="10" ht="11.25">
      <c r="A10" t="s">
        <v>19</v>
      </c>
    </row>
    <row r="11" ht="11.25">
      <c r="J11" t="s">
        <v>6</v>
      </c>
    </row>
    <row r="12" spans="1:11" ht="15">
      <c r="A12" s="25" t="s">
        <v>1</v>
      </c>
      <c r="B12" s="22" t="s">
        <v>18</v>
      </c>
      <c r="C12" s="23"/>
      <c r="D12" s="23"/>
      <c r="E12" s="24"/>
      <c r="G12" s="22" t="s">
        <v>17</v>
      </c>
      <c r="H12" s="23"/>
      <c r="I12" s="23"/>
      <c r="J12" s="24"/>
      <c r="K12" s="27" t="s">
        <v>5</v>
      </c>
    </row>
    <row r="13" spans="1:11" ht="61.5" customHeight="1">
      <c r="A13" s="26"/>
      <c r="B13" s="1" t="s">
        <v>2</v>
      </c>
      <c r="C13" s="1" t="s">
        <v>44</v>
      </c>
      <c r="D13" s="1" t="s">
        <v>3</v>
      </c>
      <c r="E13" s="1" t="s">
        <v>4</v>
      </c>
      <c r="G13" s="2" t="s">
        <v>2</v>
      </c>
      <c r="H13" s="2" t="s">
        <v>45</v>
      </c>
      <c r="I13" s="2" t="s">
        <v>3</v>
      </c>
      <c r="J13" s="2" t="s">
        <v>4</v>
      </c>
      <c r="K13" s="28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B16+B20+B21+B22+B23+B17+B18+B19</f>
        <v>106049.79999999999</v>
      </c>
      <c r="C15" s="10">
        <f>C16+C20+C21+C22+C23+C17+C18+C19</f>
        <v>50179.5</v>
      </c>
      <c r="D15" s="9">
        <f>C15/C45*100</f>
        <v>67.25356643131704</v>
      </c>
      <c r="E15" s="10">
        <f aca="true" t="shared" si="0" ref="E15:E22">C15/B15*100</f>
        <v>47.31692091828557</v>
      </c>
      <c r="G15" s="10">
        <f>G16+G20+G21+G22+G23+G17+G18+G19</f>
        <v>124039.7</v>
      </c>
      <c r="H15" s="10">
        <f>H16+H20+H21+H22+H23+H17+H18+H19</f>
        <v>74983.3</v>
      </c>
      <c r="I15" s="9">
        <f>H15/H45*100</f>
        <v>84.10640596099512</v>
      </c>
      <c r="J15" s="10">
        <f aca="true" t="shared" si="1" ref="J15:J22">H15/G15*100</f>
        <v>60.45104913991247</v>
      </c>
      <c r="K15" s="9">
        <f>C15/H15*100</f>
        <v>66.92090105396802</v>
      </c>
    </row>
    <row r="16" spans="1:11" ht="12.75">
      <c r="A16" s="7" t="s">
        <v>9</v>
      </c>
      <c r="B16" s="13">
        <v>81530.4</v>
      </c>
      <c r="C16" s="13">
        <v>37845</v>
      </c>
      <c r="D16" s="4"/>
      <c r="E16" s="12">
        <f t="shared" si="0"/>
        <v>46.41826852315211</v>
      </c>
      <c r="G16" s="13">
        <v>51938</v>
      </c>
      <c r="H16" s="13">
        <v>65116.8</v>
      </c>
      <c r="I16" s="9"/>
      <c r="J16" s="12">
        <f t="shared" si="1"/>
        <v>125.37409988832839</v>
      </c>
      <c r="K16" s="19">
        <f>C16/H16*100</f>
        <v>58.118642193719595</v>
      </c>
    </row>
    <row r="17" spans="1:11" ht="66">
      <c r="A17" s="8" t="s">
        <v>26</v>
      </c>
      <c r="B17" s="13">
        <v>1996.8</v>
      </c>
      <c r="C17" s="13">
        <v>1153.9</v>
      </c>
      <c r="D17" s="4"/>
      <c r="E17" s="12">
        <f t="shared" si="0"/>
        <v>57.787459935897445</v>
      </c>
      <c r="G17" s="13">
        <v>1676</v>
      </c>
      <c r="H17" s="13">
        <v>1004.3</v>
      </c>
      <c r="I17" s="9"/>
      <c r="J17" s="12">
        <f t="shared" si="1"/>
        <v>59.92243436754177</v>
      </c>
      <c r="K17" s="19">
        <f>C17/H17*100</f>
        <v>114.89594742606792</v>
      </c>
    </row>
    <row r="18" spans="1:11" ht="92.25">
      <c r="A18" s="8" t="s">
        <v>27</v>
      </c>
      <c r="B18" s="13">
        <v>43.2</v>
      </c>
      <c r="C18" s="13">
        <v>31.3</v>
      </c>
      <c r="D18" s="4"/>
      <c r="E18" s="12">
        <f t="shared" si="0"/>
        <v>72.4537037037037</v>
      </c>
      <c r="G18" s="13">
        <v>39</v>
      </c>
      <c r="H18" s="13">
        <v>20.9</v>
      </c>
      <c r="I18" s="9"/>
      <c r="J18" s="12">
        <f t="shared" si="1"/>
        <v>53.58974358974359</v>
      </c>
      <c r="K18" s="19">
        <f>C18/H18*100</f>
        <v>149.76076555023926</v>
      </c>
    </row>
    <row r="19" spans="1:11" ht="92.25">
      <c r="A19" s="8" t="s">
        <v>28</v>
      </c>
      <c r="B19" s="13">
        <v>3224.5</v>
      </c>
      <c r="C19" s="13">
        <v>2315</v>
      </c>
      <c r="D19" s="4"/>
      <c r="E19" s="12">
        <f t="shared" si="0"/>
        <v>71.79407660102342</v>
      </c>
      <c r="G19" s="13">
        <v>2916</v>
      </c>
      <c r="H19" s="13">
        <v>1648.5</v>
      </c>
      <c r="I19" s="9"/>
      <c r="J19" s="12">
        <f t="shared" si="1"/>
        <v>56.53292181069959</v>
      </c>
      <c r="K19" s="19">
        <f>C19/H19*100</f>
        <v>140.43069457082197</v>
      </c>
    </row>
    <row r="20" spans="1:11" ht="92.25">
      <c r="A20" s="8" t="s">
        <v>29</v>
      </c>
      <c r="B20" s="13">
        <v>138.8</v>
      </c>
      <c r="C20" s="13">
        <v>-138.1</v>
      </c>
      <c r="D20" s="4"/>
      <c r="E20" s="12">
        <f t="shared" si="0"/>
        <v>-99.49567723342938</v>
      </c>
      <c r="G20" s="13">
        <v>134</v>
      </c>
      <c r="H20" s="13">
        <v>-29.3</v>
      </c>
      <c r="I20" s="9"/>
      <c r="J20" s="12">
        <f t="shared" si="1"/>
        <v>-21.865671641791046</v>
      </c>
      <c r="K20" s="4"/>
    </row>
    <row r="21" spans="1:11" ht="26.25">
      <c r="A21" s="8" t="s">
        <v>20</v>
      </c>
      <c r="B21" s="13">
        <v>836</v>
      </c>
      <c r="C21" s="13">
        <v>1269.2</v>
      </c>
      <c r="D21" s="4"/>
      <c r="E21" s="12">
        <f t="shared" si="0"/>
        <v>151.81818181818184</v>
      </c>
      <c r="G21" s="13">
        <v>836</v>
      </c>
      <c r="H21" s="13">
        <v>376.3</v>
      </c>
      <c r="I21" s="9"/>
      <c r="J21" s="12">
        <f t="shared" si="1"/>
        <v>45.01196172248804</v>
      </c>
      <c r="K21" s="19">
        <f>C21/H21*100</f>
        <v>337.2840818495881</v>
      </c>
    </row>
    <row r="22" spans="1:11" ht="12.75">
      <c r="A22" s="8" t="s">
        <v>16</v>
      </c>
      <c r="B22" s="13">
        <v>18280.1</v>
      </c>
      <c r="C22" s="13">
        <v>7703.2</v>
      </c>
      <c r="D22" s="4"/>
      <c r="E22" s="12">
        <f t="shared" si="0"/>
        <v>42.1398132395337</v>
      </c>
      <c r="G22" s="13">
        <v>66500.7</v>
      </c>
      <c r="H22" s="13">
        <v>6843.8</v>
      </c>
      <c r="I22" s="9"/>
      <c r="J22" s="12">
        <f t="shared" si="1"/>
        <v>10.291320241741817</v>
      </c>
      <c r="K22" s="19">
        <f>C22/H22*100</f>
        <v>112.55735117916944</v>
      </c>
    </row>
    <row r="23" spans="1:11" ht="39">
      <c r="A23" s="8" t="s">
        <v>10</v>
      </c>
      <c r="B23" s="13">
        <v>0</v>
      </c>
      <c r="C23" s="13">
        <v>0</v>
      </c>
      <c r="D23" s="4"/>
      <c r="E23" s="4"/>
      <c r="G23" s="14">
        <v>0</v>
      </c>
      <c r="H23" s="14">
        <v>2</v>
      </c>
      <c r="I23" s="4"/>
      <c r="J23" s="12"/>
      <c r="K23" s="4"/>
    </row>
    <row r="24" spans="1:11" ht="12.75">
      <c r="A24" s="6" t="s">
        <v>11</v>
      </c>
      <c r="B24" s="10">
        <f>B25+B26+B29+B30+B33+B34+B35+B27+B31+B28+B32</f>
        <v>28648.500000000004</v>
      </c>
      <c r="C24" s="10">
        <f>C25+C26+C29+C30+C33+C34+C35+C27+C31+C28+C32</f>
        <v>23213.000000000004</v>
      </c>
      <c r="D24" s="9">
        <f>C24/C45*100</f>
        <v>31.111450643592754</v>
      </c>
      <c r="E24" s="10">
        <f>C24/B24*100</f>
        <v>81.02692985671153</v>
      </c>
      <c r="G24" s="10">
        <f>G25+G26+G29+G30+G33+G34+G35+G27+G31+G28+G32</f>
        <v>35029</v>
      </c>
      <c r="H24" s="10">
        <f>H25+H26+H29+H30+H33+H34+H35+H27+H31+H28+H32</f>
        <v>11395.9</v>
      </c>
      <c r="I24" s="9">
        <f>H24/H45*100</f>
        <v>12.782422108534888</v>
      </c>
      <c r="J24" s="10">
        <f>H24/G24*100</f>
        <v>32.53275857146936</v>
      </c>
      <c r="K24" s="9">
        <f>C24/H24*100</f>
        <v>203.69606612904647</v>
      </c>
    </row>
    <row r="25" spans="1:11" ht="132">
      <c r="A25" s="16" t="s">
        <v>30</v>
      </c>
      <c r="B25" s="13">
        <v>2174</v>
      </c>
      <c r="C25" s="13">
        <v>1217.4</v>
      </c>
      <c r="D25" s="4"/>
      <c r="E25" s="12">
        <f aca="true" t="shared" si="2" ref="E25:E35">C25/B25*100</f>
        <v>55.998160073597056</v>
      </c>
      <c r="G25" s="13">
        <v>800</v>
      </c>
      <c r="H25" s="13">
        <v>2843.9</v>
      </c>
      <c r="I25" s="4"/>
      <c r="J25" s="12">
        <f aca="true" t="shared" si="3" ref="J25:J31">H25/G25*100</f>
        <v>355.4875</v>
      </c>
      <c r="K25" s="19">
        <f>C25/H25*100</f>
        <v>42.80741235627132</v>
      </c>
    </row>
    <row r="26" spans="1:11" ht="105">
      <c r="A26" s="8" t="s">
        <v>39</v>
      </c>
      <c r="B26" s="13">
        <v>0</v>
      </c>
      <c r="C26" s="13">
        <v>0</v>
      </c>
      <c r="D26" s="4"/>
      <c r="E26" s="12"/>
      <c r="G26" s="13">
        <v>2200</v>
      </c>
      <c r="H26" s="13">
        <v>3923.1</v>
      </c>
      <c r="I26" s="4"/>
      <c r="J26" s="12">
        <f t="shared" si="3"/>
        <v>178.32272727272726</v>
      </c>
      <c r="K26" s="19">
        <f>C26/H26*100</f>
        <v>0</v>
      </c>
    </row>
    <row r="27" spans="1:11" ht="171">
      <c r="A27" s="17" t="s">
        <v>31</v>
      </c>
      <c r="B27" s="13">
        <v>753</v>
      </c>
      <c r="C27" s="13">
        <v>1407.4</v>
      </c>
      <c r="D27" s="4"/>
      <c r="E27" s="12">
        <f t="shared" si="2"/>
        <v>186.90571049136787</v>
      </c>
      <c r="G27" s="14">
        <v>0</v>
      </c>
      <c r="H27" s="14">
        <v>0</v>
      </c>
      <c r="I27" s="4"/>
      <c r="J27" s="12"/>
      <c r="K27" s="4"/>
    </row>
    <row r="28" spans="1:11" ht="66">
      <c r="A28" s="17" t="s">
        <v>32</v>
      </c>
      <c r="B28" s="13">
        <v>2992.2</v>
      </c>
      <c r="C28" s="13">
        <v>2999.4</v>
      </c>
      <c r="D28" s="4"/>
      <c r="E28" s="12">
        <f t="shared" si="2"/>
        <v>100.24062562662925</v>
      </c>
      <c r="G28" s="14"/>
      <c r="H28" s="14"/>
      <c r="I28" s="4"/>
      <c r="J28" s="12"/>
      <c r="K28" s="4"/>
    </row>
    <row r="29" spans="1:11" ht="132">
      <c r="A29" s="8" t="s">
        <v>21</v>
      </c>
      <c r="B29" s="13">
        <v>4560.2</v>
      </c>
      <c r="C29" s="13">
        <v>5169.1</v>
      </c>
      <c r="D29" s="4"/>
      <c r="E29" s="12">
        <f t="shared" si="2"/>
        <v>113.35248454015176</v>
      </c>
      <c r="G29" s="13">
        <v>3350.9</v>
      </c>
      <c r="H29" s="13">
        <v>603.9</v>
      </c>
      <c r="I29" s="4"/>
      <c r="J29" s="12">
        <f t="shared" si="3"/>
        <v>18.02202393386851</v>
      </c>
      <c r="K29" s="4"/>
    </row>
    <row r="30" spans="1:11" ht="39">
      <c r="A30" s="8" t="s">
        <v>40</v>
      </c>
      <c r="B30" s="13">
        <v>0</v>
      </c>
      <c r="C30" s="13">
        <v>0</v>
      </c>
      <c r="D30" s="4"/>
      <c r="E30" s="12"/>
      <c r="G30" s="13">
        <v>0</v>
      </c>
      <c r="H30" s="14">
        <v>0.2</v>
      </c>
      <c r="I30" s="4"/>
      <c r="J30" s="4"/>
      <c r="K30" s="4"/>
    </row>
    <row r="31" spans="1:11" ht="144.75">
      <c r="A31" s="8" t="s">
        <v>22</v>
      </c>
      <c r="B31" s="13">
        <v>6995.5</v>
      </c>
      <c r="C31" s="13">
        <v>2500.9</v>
      </c>
      <c r="D31" s="4"/>
      <c r="E31" s="12">
        <f t="shared" si="2"/>
        <v>35.750125080408836</v>
      </c>
      <c r="G31" s="13">
        <v>13666.5</v>
      </c>
      <c r="H31" s="13">
        <v>3914.8</v>
      </c>
      <c r="I31" s="4"/>
      <c r="J31" s="12">
        <f t="shared" si="3"/>
        <v>28.64522738082172</v>
      </c>
      <c r="K31" s="19">
        <f>C31/H31*100</f>
        <v>63.88321242464494</v>
      </c>
    </row>
    <row r="32" spans="1:11" ht="78.75">
      <c r="A32" s="8" t="s">
        <v>33</v>
      </c>
      <c r="B32" s="13">
        <v>671</v>
      </c>
      <c r="C32" s="13">
        <v>670.9</v>
      </c>
      <c r="D32" s="4"/>
      <c r="E32" s="12">
        <f t="shared" si="2"/>
        <v>99.98509687034277</v>
      </c>
      <c r="G32" s="13">
        <v>15011.6</v>
      </c>
      <c r="H32" s="13"/>
      <c r="I32" s="4"/>
      <c r="J32" s="12"/>
      <c r="K32" s="4"/>
    </row>
    <row r="33" spans="1:11" ht="92.25">
      <c r="A33" s="8" t="s">
        <v>34</v>
      </c>
      <c r="B33" s="13">
        <v>5000</v>
      </c>
      <c r="C33" s="13">
        <v>5000</v>
      </c>
      <c r="D33" s="4"/>
      <c r="E33" s="12">
        <f t="shared" si="2"/>
        <v>100</v>
      </c>
      <c r="G33" s="13">
        <v>0</v>
      </c>
      <c r="H33" s="13">
        <v>0</v>
      </c>
      <c r="I33" s="4"/>
      <c r="J33" s="12"/>
      <c r="K33" s="4"/>
    </row>
    <row r="34" spans="1:11" ht="26.25">
      <c r="A34" s="8" t="s">
        <v>12</v>
      </c>
      <c r="B34" s="13">
        <v>0</v>
      </c>
      <c r="C34" s="13">
        <v>32</v>
      </c>
      <c r="D34" s="4"/>
      <c r="E34" s="12"/>
      <c r="G34" s="13">
        <v>0</v>
      </c>
      <c r="H34" s="13">
        <v>110</v>
      </c>
      <c r="I34" s="4"/>
      <c r="J34" s="12"/>
      <c r="K34" s="4"/>
    </row>
    <row r="35" spans="1:11" ht="12.75">
      <c r="A35" s="7" t="s">
        <v>13</v>
      </c>
      <c r="B35" s="13">
        <v>5502.6</v>
      </c>
      <c r="C35" s="13">
        <v>4215.9</v>
      </c>
      <c r="D35" s="4"/>
      <c r="E35" s="12">
        <f t="shared" si="2"/>
        <v>76.61650855959</v>
      </c>
      <c r="G35" s="13">
        <v>0</v>
      </c>
      <c r="H35" s="13">
        <v>0</v>
      </c>
      <c r="I35" s="4"/>
      <c r="J35" s="12"/>
      <c r="K35" s="4"/>
    </row>
    <row r="36" spans="1:11" ht="12.75">
      <c r="A36" s="6" t="s">
        <v>14</v>
      </c>
      <c r="B36" s="10">
        <f>B39+B41+B43+B37+B38</f>
        <v>4046.7</v>
      </c>
      <c r="C36" s="10">
        <f>C39+C41+C43+C37+C38</f>
        <v>1219.9</v>
      </c>
      <c r="D36" s="9">
        <f>C36/C45*100</f>
        <v>1.6349829250901993</v>
      </c>
      <c r="E36" s="10">
        <f aca="true" t="shared" si="4" ref="E36:E45">C36/B36*100</f>
        <v>30.145550695628543</v>
      </c>
      <c r="G36" s="10">
        <f>G39+G41+G43+G37+G38+G40</f>
        <v>4115</v>
      </c>
      <c r="H36" s="10">
        <f>H39+H41+H43+H37+H38+H40+H42</f>
        <v>2773.7</v>
      </c>
      <c r="I36" s="9">
        <f>H36/H45*100</f>
        <v>3.1111719304700127</v>
      </c>
      <c r="J36" s="10">
        <f>H36/G36*100</f>
        <v>67.40461725394896</v>
      </c>
      <c r="K36" s="9">
        <f>C36/H36*100</f>
        <v>43.98096405523309</v>
      </c>
    </row>
    <row r="37" spans="1:11" ht="39">
      <c r="A37" s="8" t="s">
        <v>23</v>
      </c>
      <c r="B37" s="12">
        <v>310</v>
      </c>
      <c r="C37" s="12">
        <v>232.5</v>
      </c>
      <c r="D37" s="9"/>
      <c r="E37" s="12">
        <f t="shared" si="4"/>
        <v>75</v>
      </c>
      <c r="G37" s="12">
        <v>285</v>
      </c>
      <c r="H37" s="12">
        <v>213.7</v>
      </c>
      <c r="I37" s="9"/>
      <c r="J37" s="12">
        <f>H37/G37*100</f>
        <v>74.98245614035088</v>
      </c>
      <c r="K37" s="9"/>
    </row>
    <row r="38" spans="1:11" ht="78.75">
      <c r="A38" s="8" t="s">
        <v>35</v>
      </c>
      <c r="B38" s="10">
        <v>717</v>
      </c>
      <c r="C38" s="12">
        <v>615.1</v>
      </c>
      <c r="D38" s="9"/>
      <c r="E38" s="10">
        <f t="shared" si="4"/>
        <v>85.78800557880056</v>
      </c>
      <c r="G38" s="15">
        <v>996</v>
      </c>
      <c r="H38" s="15">
        <v>747</v>
      </c>
      <c r="I38" s="9"/>
      <c r="J38" s="10"/>
      <c r="K38" s="9"/>
    </row>
    <row r="39" spans="1:11" ht="144.75">
      <c r="A39" s="18" t="s">
        <v>36</v>
      </c>
      <c r="B39" s="13">
        <v>2405</v>
      </c>
      <c r="C39" s="13">
        <v>0</v>
      </c>
      <c r="D39" s="4"/>
      <c r="E39" s="12">
        <f t="shared" si="4"/>
        <v>0</v>
      </c>
      <c r="G39" s="12">
        <v>0</v>
      </c>
      <c r="H39" s="13">
        <v>0</v>
      </c>
      <c r="I39" s="4"/>
      <c r="J39" s="12"/>
      <c r="K39" s="4"/>
    </row>
    <row r="40" spans="1:11" ht="52.5">
      <c r="A40" s="18" t="s">
        <v>43</v>
      </c>
      <c r="B40" s="13"/>
      <c r="C40" s="13"/>
      <c r="D40" s="4"/>
      <c r="E40" s="12"/>
      <c r="G40" s="12">
        <v>2494</v>
      </c>
      <c r="H40" s="13">
        <v>1325</v>
      </c>
      <c r="I40" s="4"/>
      <c r="J40" s="12">
        <f>H40/G40*100</f>
        <v>53.127506014434644</v>
      </c>
      <c r="K40" s="4"/>
    </row>
    <row r="41" spans="1:11" ht="39">
      <c r="A41" s="8" t="s">
        <v>37</v>
      </c>
      <c r="B41" s="13">
        <v>610</v>
      </c>
      <c r="C41" s="13">
        <v>90</v>
      </c>
      <c r="D41" s="4"/>
      <c r="E41" s="12">
        <f t="shared" si="4"/>
        <v>14.754098360655737</v>
      </c>
      <c r="G41" s="13">
        <v>340</v>
      </c>
      <c r="H41" s="13">
        <v>340</v>
      </c>
      <c r="I41" s="4"/>
      <c r="J41" s="12">
        <f>H41/G41*100</f>
        <v>100</v>
      </c>
      <c r="K41" s="4"/>
    </row>
    <row r="42" spans="1:11" ht="118.5">
      <c r="A42" s="8" t="s">
        <v>41</v>
      </c>
      <c r="B42" s="13"/>
      <c r="C42" s="13"/>
      <c r="D42" s="4"/>
      <c r="E42" s="12"/>
      <c r="G42" s="13"/>
      <c r="H42" s="13">
        <v>148</v>
      </c>
      <c r="I42" s="4"/>
      <c r="J42" s="12"/>
      <c r="K42" s="4"/>
    </row>
    <row r="43" spans="1:11" ht="26.25">
      <c r="A43" s="8" t="s">
        <v>38</v>
      </c>
      <c r="B43" s="13">
        <v>4.7</v>
      </c>
      <c r="C43" s="13">
        <v>282.3</v>
      </c>
      <c r="D43" s="9"/>
      <c r="E43" s="12">
        <f t="shared" si="4"/>
        <v>6006.382978723404</v>
      </c>
      <c r="G43" s="14"/>
      <c r="H43" s="14">
        <v>0</v>
      </c>
      <c r="I43" s="4"/>
      <c r="J43" s="4"/>
      <c r="K43" s="4"/>
    </row>
    <row r="44" spans="1:11" ht="52.5">
      <c r="A44" s="8" t="s">
        <v>42</v>
      </c>
      <c r="B44" s="13"/>
      <c r="C44" s="13"/>
      <c r="D44" s="9"/>
      <c r="E44" s="12"/>
      <c r="G44" s="14"/>
      <c r="H44" s="14">
        <v>-4131.3</v>
      </c>
      <c r="I44" s="4"/>
      <c r="J44" s="4"/>
      <c r="K44" s="4"/>
    </row>
    <row r="45" spans="1:11" ht="12.75">
      <c r="A45" s="6" t="s">
        <v>15</v>
      </c>
      <c r="B45" s="10">
        <f>B36+B24+B15</f>
        <v>138745</v>
      </c>
      <c r="C45" s="10">
        <f>C36+C24+C15</f>
        <v>74612.40000000001</v>
      </c>
      <c r="D45" s="9">
        <v>100</v>
      </c>
      <c r="E45" s="10">
        <f t="shared" si="4"/>
        <v>53.77664059966125</v>
      </c>
      <c r="G45" s="10">
        <f>G36+G24+G15</f>
        <v>163183.7</v>
      </c>
      <c r="H45" s="10">
        <f>H36+H24+H15</f>
        <v>89152.9</v>
      </c>
      <c r="I45" s="9">
        <v>100</v>
      </c>
      <c r="J45" s="10">
        <f>H45/G45*100</f>
        <v>54.63345910161369</v>
      </c>
      <c r="K45" s="9">
        <f>C45/H45*100</f>
        <v>83.6903791127378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КРО</cp:lastModifiedBy>
  <cp:lastPrinted>2015-10-29T07:46:19Z</cp:lastPrinted>
  <dcterms:created xsi:type="dcterms:W3CDTF">2010-11-12T08:30:05Z</dcterms:created>
  <dcterms:modified xsi:type="dcterms:W3CDTF">2015-11-11T07:32:03Z</dcterms:modified>
  <cp:category/>
  <cp:version/>
  <cp:contentType/>
  <cp:contentStatus/>
</cp:coreProperties>
</file>