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'Лист1'!$A$1:$K$40</definedName>
  </definedNames>
  <calcPr fullCalcOnLoad="1"/>
</workbook>
</file>

<file path=xl/sharedStrings.xml><?xml version="1.0" encoding="utf-8"?>
<sst xmlns="http://schemas.openxmlformats.org/spreadsheetml/2006/main" count="43" uniqueCount="40">
  <si>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</si>
  <si>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</si>
  <si>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</si>
  <si>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</si>
  <si>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</si>
  <si>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</si>
  <si>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</si>
  <si>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</si>
  <si>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</si>
  <si>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</si>
  <si>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</si>
  <si>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</si>
  <si>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</si>
  <si>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продажи земельных участков, государственная собственность на которые не разграничена</t>
  </si>
  <si>
    <t>Безвозмездные поступления</t>
  </si>
  <si>
    <t>Дотации бюджетам муниципальных образований</t>
  </si>
  <si>
    <t>Субвенции бюджетам муниципальных образований</t>
  </si>
  <si>
    <t>Прочие безвозмездные поступления</t>
  </si>
  <si>
    <t>ВСЕГО доходов</t>
  </si>
  <si>
    <t>Земельный налог</t>
  </si>
  <si>
    <t>Исполнено за 1 полугодие текущего года</t>
  </si>
  <si>
    <t xml:space="preserve">Исполнено за 1 полугодие </t>
  </si>
  <si>
    <t>2015 год</t>
  </si>
  <si>
    <t>Налог на имущество физических лиц</t>
  </si>
  <si>
    <t>Прочие субсидии бюджетам муниципальных образований</t>
  </si>
  <si>
    <t>Земельный налог (по обязательствам, возникшим до 1 января 2006 года), мобилизуемых на территории сельских поселений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</si>
  <si>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</si>
  <si>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</t>
  </si>
  <si>
    <t>Прочие поступления от использования имущества</t>
  </si>
  <si>
    <t>Доходы от сдачи в аренду имущества, находящегося в оперативном управлении органов местного самоуправления и созданных ими учреждений</t>
  </si>
  <si>
    <t>Доходы от реализации имущества</t>
  </si>
  <si>
    <t>Невыясненные поступления</t>
  </si>
  <si>
    <t>Штрафы, санкции, возмещение ущерба</t>
  </si>
  <si>
    <t>Прочие неналоговые доходы</t>
  </si>
  <si>
    <t>Прочие межбюджетные трансферты</t>
  </si>
  <si>
    <t>Межбюджетные трансферты, передаваемые бюджетам муниципальных поселений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</si>
  <si>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комиссии по отчету об исполнении бюджета за 1 полугодие 2016 года</t>
  </si>
  <si>
    <t>Исполнение доходов за 1 полугодие текущего года в сравнение с аналогичным периодом 2015 года</t>
  </si>
  <si>
    <t>Возврат субсидий из бюджета муниципального района</t>
  </si>
  <si>
    <t>2016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</si>
</sst>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tabSelected="1" view="pageBreakPreview" zoomScaleSheetLayoutView="100" workbookViewId="0" topLeftCell="A27">
      <selection activeCell="J39" sqref="J39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1.0039062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1.25">
      <c r="G2" s="15" t="s">
        <v>0</v>
      </c>
      <c r="H2" s="15"/>
      <c r="I2" s="15"/>
      <c r="J2" s="15"/>
      <c r="K2" s="15"/>
      <c r="L2" s="15"/>
      <c r="M2" s="15"/>
    </row>
    <row r="3" spans="7:14" ht="11.25">
      <c r="G3" s="15" t="s">
        <v>36</v>
      </c>
      <c r="H3" s="15"/>
      <c r="I3" s="15"/>
      <c r="J3" s="15"/>
      <c r="K3" s="15"/>
      <c r="L3" s="15"/>
      <c r="M3" s="15"/>
      <c r="N3" s="15"/>
    </row>
    <row r="9" spans="1:9" ht="14.25" customHeight="1">
      <c r="A9" s="14" t="s">
        <v>37</v>
      </c>
      <c r="B9" s="14"/>
      <c r="C9" s="14"/>
      <c r="D9" s="14"/>
      <c r="E9" s="14"/>
      <c r="F9" s="14"/>
      <c r="G9" s="14"/>
      <c r="H9" s="14"/>
      <c r="I9" s="14"/>
    </row>
    <row r="11" ht="11.25">
      <c r="J11" t="s">
        <v>6</v>
      </c>
    </row>
    <row r="12" spans="1:11" ht="15">
      <c r="A12" s="19" t="s">
        <v>1</v>
      </c>
      <c r="B12" s="16" t="s">
        <v>39</v>
      </c>
      <c r="C12" s="17"/>
      <c r="D12" s="17"/>
      <c r="E12" s="18"/>
      <c r="G12" s="16" t="s">
        <v>22</v>
      </c>
      <c r="H12" s="17"/>
      <c r="I12" s="17"/>
      <c r="J12" s="18"/>
      <c r="K12" s="21" t="s">
        <v>5</v>
      </c>
    </row>
    <row r="13" spans="1:11" ht="61.5" customHeight="1">
      <c r="A13" s="20"/>
      <c r="B13" s="1" t="s">
        <v>2</v>
      </c>
      <c r="C13" s="1" t="s">
        <v>20</v>
      </c>
      <c r="D13" s="1" t="s">
        <v>3</v>
      </c>
      <c r="E13" s="1" t="s">
        <v>4</v>
      </c>
      <c r="G13" s="2" t="s">
        <v>2</v>
      </c>
      <c r="H13" s="2" t="s">
        <v>21</v>
      </c>
      <c r="I13" s="2" t="s">
        <v>3</v>
      </c>
      <c r="J13" s="2" t="s">
        <v>4</v>
      </c>
      <c r="K13" s="22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9">
        <f>B16+B17+B21+B18+B19+B20</f>
        <v>67488.7</v>
      </c>
      <c r="C15" s="9">
        <f>C16+C17+C21+C18+C19+C20</f>
        <v>16068.7</v>
      </c>
      <c r="D15" s="9">
        <f>C15/C40*100</f>
        <v>86.35696742676262</v>
      </c>
      <c r="E15" s="10">
        <f>C15/B15*100</f>
        <v>23.809467362684423</v>
      </c>
      <c r="G15" s="9">
        <f>G16+G17+G21+G18+G19+G20</f>
        <v>68917.6</v>
      </c>
      <c r="H15" s="9">
        <f>H16+H17+H21+H18+H19+H20</f>
        <v>41295.899999999994</v>
      </c>
      <c r="I15" s="9">
        <f>H15/H40*100</f>
        <v>75.50007770149827</v>
      </c>
      <c r="J15" s="10">
        <f>H15/G15*100</f>
        <v>59.920687893948696</v>
      </c>
      <c r="K15" s="9">
        <f>C15/H15*100</f>
        <v>38.91112677045422</v>
      </c>
    </row>
    <row r="16" spans="1:11" ht="12.75">
      <c r="A16" s="7" t="s">
        <v>9</v>
      </c>
      <c r="B16" s="4">
        <v>6805.7</v>
      </c>
      <c r="C16" s="4">
        <v>3292.7</v>
      </c>
      <c r="D16" s="4"/>
      <c r="E16" s="12">
        <f>C16/B16*100</f>
        <v>48.38150373951247</v>
      </c>
      <c r="G16" s="4">
        <v>34978</v>
      </c>
      <c r="H16" s="4">
        <v>18035.9</v>
      </c>
      <c r="I16" s="9"/>
      <c r="J16" s="12">
        <f>H16/G16*100</f>
        <v>51.563554234090006</v>
      </c>
      <c r="K16" s="4"/>
    </row>
    <row r="17" spans="1:11" ht="26.25">
      <c r="A17" s="8" t="s">
        <v>10</v>
      </c>
      <c r="B17" s="4">
        <v>0</v>
      </c>
      <c r="C17" s="4">
        <v>1.3</v>
      </c>
      <c r="D17" s="4"/>
      <c r="E17" s="12"/>
      <c r="G17" s="4">
        <v>0</v>
      </c>
      <c r="H17" s="4">
        <v>0.6</v>
      </c>
      <c r="I17" s="9"/>
      <c r="J17" s="12"/>
      <c r="K17" s="4"/>
    </row>
    <row r="18" spans="1:11" ht="26.25">
      <c r="A18" s="8" t="s">
        <v>23</v>
      </c>
      <c r="B18" s="4">
        <v>1150</v>
      </c>
      <c r="C18" s="4">
        <v>92.1</v>
      </c>
      <c r="D18" s="4"/>
      <c r="E18" s="12">
        <f>C18/B18*100</f>
        <v>8.008695652173913</v>
      </c>
      <c r="G18" s="4">
        <v>700</v>
      </c>
      <c r="H18" s="4">
        <v>66.8</v>
      </c>
      <c r="I18" s="9"/>
      <c r="J18" s="12">
        <f>H18/G18*100</f>
        <v>9.542857142857141</v>
      </c>
      <c r="K18" s="4"/>
    </row>
    <row r="19" spans="1:11" ht="12.75">
      <c r="A19" s="8" t="s">
        <v>19</v>
      </c>
      <c r="B19" s="4">
        <v>59533</v>
      </c>
      <c r="C19" s="4">
        <v>12670.6</v>
      </c>
      <c r="D19" s="4"/>
      <c r="E19" s="12">
        <f>C19/B19*100</f>
        <v>21.283321855105573</v>
      </c>
      <c r="G19" s="4">
        <v>33239.6</v>
      </c>
      <c r="H19" s="4">
        <v>23192.6</v>
      </c>
      <c r="I19" s="9"/>
      <c r="J19" s="12">
        <f>H19/G19*100</f>
        <v>69.77400450065583</v>
      </c>
      <c r="K19" s="4"/>
    </row>
    <row r="20" spans="1:11" ht="66">
      <c r="A20" s="8" t="s">
        <v>25</v>
      </c>
      <c r="B20" s="4">
        <v>0</v>
      </c>
      <c r="C20" s="4"/>
      <c r="D20" s="4"/>
      <c r="E20" s="12"/>
      <c r="G20" s="4"/>
      <c r="H20" s="4">
        <v>0</v>
      </c>
      <c r="I20" s="9"/>
      <c r="J20" s="12"/>
      <c r="K20" s="4"/>
    </row>
    <row r="21" spans="1:11" ht="39">
      <c r="A21" s="8" t="s">
        <v>11</v>
      </c>
      <c r="B21" s="4">
        <v>0</v>
      </c>
      <c r="C21" s="4">
        <v>12</v>
      </c>
      <c r="D21" s="4"/>
      <c r="E21" s="4"/>
      <c r="G21" s="4">
        <v>0</v>
      </c>
      <c r="H21" s="4">
        <v>0</v>
      </c>
      <c r="I21" s="4"/>
      <c r="J21" s="4"/>
      <c r="K21" s="4"/>
    </row>
    <row r="22" spans="1:11" ht="12.75">
      <c r="A22" s="6" t="s">
        <v>12</v>
      </c>
      <c r="B22" s="9">
        <f>B23+B25+B26+B24+B27+B28</f>
        <v>28634.9</v>
      </c>
      <c r="C22" s="9">
        <f>C23+C25+C26+C24+C27+C28+C29+C30</f>
        <v>2013.7</v>
      </c>
      <c r="D22" s="9">
        <f>C22/C40*100</f>
        <v>10.82209670398177</v>
      </c>
      <c r="E22" s="10">
        <f>C22/B22*100</f>
        <v>7.032327684049883</v>
      </c>
      <c r="G22" s="9">
        <f>G23+G25+G26+G24+G27+G28</f>
        <v>8126.9</v>
      </c>
      <c r="H22" s="9">
        <f>H23+H25+H26+H24+H27+H28+H29+H30</f>
        <v>4281.2</v>
      </c>
      <c r="I22" s="9">
        <f>H22/H40*100</f>
        <v>7.827191867852605</v>
      </c>
      <c r="J22" s="10">
        <f>H22/G22*100</f>
        <v>52.679373438826616</v>
      </c>
      <c r="K22" s="9">
        <f>C22/H22*100</f>
        <v>47.03587779127348</v>
      </c>
    </row>
    <row r="23" spans="1:11" ht="105">
      <c r="A23" s="8" t="s">
        <v>26</v>
      </c>
      <c r="B23" s="4">
        <v>0</v>
      </c>
      <c r="C23" s="4">
        <v>0</v>
      </c>
      <c r="D23" s="4"/>
      <c r="E23" s="12"/>
      <c r="G23" s="4">
        <v>0</v>
      </c>
      <c r="H23" s="4">
        <v>0</v>
      </c>
      <c r="I23" s="4"/>
      <c r="J23" s="12"/>
      <c r="K23" s="4"/>
    </row>
    <row r="24" spans="1:11" ht="78.75">
      <c r="A24" s="8" t="s">
        <v>27</v>
      </c>
      <c r="B24" s="4">
        <v>2461</v>
      </c>
      <c r="C24" s="4">
        <v>823.9</v>
      </c>
      <c r="D24" s="4"/>
      <c r="E24" s="12"/>
      <c r="G24" s="4">
        <v>2449.5</v>
      </c>
      <c r="H24" s="4">
        <v>393</v>
      </c>
      <c r="I24" s="4"/>
      <c r="J24" s="12"/>
      <c r="K24" s="4"/>
    </row>
    <row r="25" spans="1:11" ht="26.25">
      <c r="A25" s="8" t="s">
        <v>28</v>
      </c>
      <c r="B25" s="4">
        <v>140.9</v>
      </c>
      <c r="C25" s="4">
        <v>942.5</v>
      </c>
      <c r="D25" s="4"/>
      <c r="E25" s="12">
        <f aca="true" t="shared" si="0" ref="E25:E40">C25/B25*100</f>
        <v>668.9141234918382</v>
      </c>
      <c r="G25" s="4">
        <v>2748</v>
      </c>
      <c r="H25" s="4">
        <v>202.5</v>
      </c>
      <c r="I25" s="4"/>
      <c r="J25" s="12"/>
      <c r="K25" s="4"/>
    </row>
    <row r="26" spans="1:11" ht="66">
      <c r="A26" s="8" t="s">
        <v>29</v>
      </c>
      <c r="B26" s="4">
        <v>223</v>
      </c>
      <c r="C26" s="4">
        <v>168</v>
      </c>
      <c r="D26" s="4"/>
      <c r="E26" s="12">
        <f t="shared" si="0"/>
        <v>75.33632286995515</v>
      </c>
      <c r="G26" s="4">
        <v>366.2</v>
      </c>
      <c r="H26" s="4">
        <v>100.2</v>
      </c>
      <c r="I26" s="4"/>
      <c r="J26" s="12">
        <f aca="true" t="shared" si="1" ref="J26:J40">H26/G26*100</f>
        <v>27.36209721463681</v>
      </c>
      <c r="K26" s="4"/>
    </row>
    <row r="27" spans="1:11" ht="26.25">
      <c r="A27" s="8" t="s">
        <v>30</v>
      </c>
      <c r="B27" s="4">
        <v>25810</v>
      </c>
      <c r="C27" s="4">
        <v>74.3</v>
      </c>
      <c r="D27" s="4"/>
      <c r="E27" s="12">
        <f t="shared" si="0"/>
        <v>0.2878729174738473</v>
      </c>
      <c r="G27" s="4">
        <v>2563.2</v>
      </c>
      <c r="H27" s="4">
        <v>534.7</v>
      </c>
      <c r="I27" s="4"/>
      <c r="J27" s="12"/>
      <c r="K27" s="4"/>
    </row>
    <row r="28" spans="1:11" ht="52.5">
      <c r="A28" s="8" t="s">
        <v>13</v>
      </c>
      <c r="B28" s="4"/>
      <c r="C28" s="4"/>
      <c r="D28" s="4"/>
      <c r="E28" s="12"/>
      <c r="G28" s="4">
        <v>0</v>
      </c>
      <c r="H28" s="4">
        <v>0</v>
      </c>
      <c r="I28" s="4"/>
      <c r="J28" s="12"/>
      <c r="K28" s="4"/>
    </row>
    <row r="29" spans="1:11" ht="26.25">
      <c r="A29" s="8" t="s">
        <v>32</v>
      </c>
      <c r="B29" s="4">
        <v>0</v>
      </c>
      <c r="C29" s="4">
        <v>5</v>
      </c>
      <c r="D29" s="4"/>
      <c r="E29" s="12"/>
      <c r="G29" s="4"/>
      <c r="H29" s="4">
        <v>2261.1</v>
      </c>
      <c r="I29" s="4"/>
      <c r="J29" s="12"/>
      <c r="K29" s="4"/>
    </row>
    <row r="30" spans="1:11" ht="12.75">
      <c r="A30" s="8" t="s">
        <v>33</v>
      </c>
      <c r="B30" s="4">
        <v>0</v>
      </c>
      <c r="C30" s="4">
        <v>0</v>
      </c>
      <c r="D30" s="4"/>
      <c r="E30" s="12"/>
      <c r="G30" s="4"/>
      <c r="H30" s="4">
        <v>789.7</v>
      </c>
      <c r="I30" s="4"/>
      <c r="J30" s="12"/>
      <c r="K30" s="4"/>
    </row>
    <row r="31" spans="1:11" ht="12.75">
      <c r="A31" s="13" t="s">
        <v>31</v>
      </c>
      <c r="B31" s="4"/>
      <c r="C31" s="4">
        <v>20</v>
      </c>
      <c r="D31" s="4"/>
      <c r="E31" s="12"/>
      <c r="G31" s="4"/>
      <c r="H31" s="9">
        <v>0</v>
      </c>
      <c r="I31" s="4"/>
      <c r="J31" s="12"/>
      <c r="K31" s="4"/>
    </row>
    <row r="32" spans="1:11" ht="12.75">
      <c r="A32" s="6" t="s">
        <v>14</v>
      </c>
      <c r="B32" s="9">
        <f>B33+B34+B35+B37+B38+B36</f>
        <v>739</v>
      </c>
      <c r="C32" s="9">
        <f>C33+C34+C35+C37+C38+C36+C39</f>
        <v>504.9</v>
      </c>
      <c r="D32" s="9">
        <f>C32/C40*100</f>
        <v>2.713451172389331</v>
      </c>
      <c r="E32" s="10">
        <f t="shared" si="0"/>
        <v>68.32205683355886</v>
      </c>
      <c r="G32" s="9">
        <f>G33+G34+G35+G37+G38+G36</f>
        <v>17689.4</v>
      </c>
      <c r="H32" s="9">
        <f>H33+H34+H35+H37+H38+H36</f>
        <v>9119.4</v>
      </c>
      <c r="I32" s="9">
        <f>H32/H40*100</f>
        <v>16.67273043064913</v>
      </c>
      <c r="J32" s="10">
        <f t="shared" si="1"/>
        <v>51.55290739086684</v>
      </c>
      <c r="K32" s="9">
        <f>C32/H32*100</f>
        <v>5.536548457135338</v>
      </c>
    </row>
    <row r="33" spans="1:11" ht="26.25">
      <c r="A33" s="8" t="s">
        <v>15</v>
      </c>
      <c r="B33" s="4">
        <v>167</v>
      </c>
      <c r="C33" s="4">
        <v>83.5</v>
      </c>
      <c r="D33" s="4"/>
      <c r="E33" s="12">
        <f t="shared" si="0"/>
        <v>50</v>
      </c>
      <c r="G33" s="4">
        <v>86</v>
      </c>
      <c r="H33" s="4">
        <v>43</v>
      </c>
      <c r="I33" s="4"/>
      <c r="J33" s="12">
        <f t="shared" si="1"/>
        <v>50</v>
      </c>
      <c r="K33" s="4"/>
    </row>
    <row r="34" spans="1:11" ht="26.25">
      <c r="A34" s="8" t="s">
        <v>24</v>
      </c>
      <c r="B34" s="4">
        <v>0</v>
      </c>
      <c r="C34" s="4">
        <v>0</v>
      </c>
      <c r="D34" s="4"/>
      <c r="E34" s="12"/>
      <c r="G34" s="4">
        <v>0</v>
      </c>
      <c r="H34" s="4">
        <v>0</v>
      </c>
      <c r="I34" s="4"/>
      <c r="J34" s="12"/>
      <c r="K34" s="4"/>
    </row>
    <row r="35" spans="1:11" ht="26.25">
      <c r="A35" s="8" t="s">
        <v>16</v>
      </c>
      <c r="B35" s="4">
        <v>522</v>
      </c>
      <c r="C35" s="4">
        <v>261</v>
      </c>
      <c r="D35" s="4"/>
      <c r="E35" s="12">
        <f t="shared" si="0"/>
        <v>50</v>
      </c>
      <c r="G35" s="4">
        <v>478</v>
      </c>
      <c r="H35" s="4">
        <v>278.8</v>
      </c>
      <c r="I35" s="4"/>
      <c r="J35" s="12">
        <f t="shared" si="1"/>
        <v>58.32635983263599</v>
      </c>
      <c r="K35" s="4"/>
    </row>
    <row r="36" spans="1:11" ht="118.5">
      <c r="A36" s="8" t="s">
        <v>35</v>
      </c>
      <c r="B36" s="4">
        <v>0</v>
      </c>
      <c r="C36" s="4">
        <v>0</v>
      </c>
      <c r="D36" s="4"/>
      <c r="E36" s="12"/>
      <c r="G36" s="4">
        <v>17075.4</v>
      </c>
      <c r="H36" s="4">
        <v>8747.6</v>
      </c>
      <c r="I36" s="4"/>
      <c r="J36" s="12">
        <f t="shared" si="1"/>
        <v>51.22925378029212</v>
      </c>
      <c r="K36" s="4"/>
    </row>
    <row r="37" spans="1:11" ht="26.25">
      <c r="A37" s="8" t="s">
        <v>34</v>
      </c>
      <c r="B37" s="4">
        <v>50</v>
      </c>
      <c r="C37" s="4">
        <v>0</v>
      </c>
      <c r="D37" s="4"/>
      <c r="E37" s="12">
        <f t="shared" si="0"/>
        <v>0</v>
      </c>
      <c r="G37" s="4">
        <v>50</v>
      </c>
      <c r="H37" s="4">
        <v>50</v>
      </c>
      <c r="I37" s="4"/>
      <c r="J37" s="12">
        <f t="shared" si="1"/>
        <v>100</v>
      </c>
      <c r="K37" s="4"/>
    </row>
    <row r="38" spans="1:11" ht="26.25">
      <c r="A38" s="8" t="s">
        <v>17</v>
      </c>
      <c r="B38" s="4">
        <v>0</v>
      </c>
      <c r="C38" s="4">
        <v>0</v>
      </c>
      <c r="D38" s="9">
        <v>0</v>
      </c>
      <c r="E38" s="12"/>
      <c r="G38" s="4">
        <v>0</v>
      </c>
      <c r="H38" s="4">
        <v>0</v>
      </c>
      <c r="I38" s="4"/>
      <c r="J38" s="4"/>
      <c r="K38" s="4"/>
    </row>
    <row r="39" spans="1:11" ht="26.25">
      <c r="A39" s="8" t="s">
        <v>38</v>
      </c>
      <c r="B39" s="4">
        <v>0</v>
      </c>
      <c r="C39" s="4">
        <v>160.4</v>
      </c>
      <c r="D39" s="9"/>
      <c r="E39" s="12"/>
      <c r="G39" s="4"/>
      <c r="H39" s="4"/>
      <c r="I39" s="4"/>
      <c r="J39" s="4"/>
      <c r="K39" s="4"/>
    </row>
    <row r="40" spans="1:11" ht="12.75">
      <c r="A40" s="6" t="s">
        <v>18</v>
      </c>
      <c r="B40" s="9">
        <f>B32+B22+B15</f>
        <v>96862.6</v>
      </c>
      <c r="C40" s="9">
        <f>C32+C22+C15+C38+C31</f>
        <v>18607.3</v>
      </c>
      <c r="D40" s="9">
        <v>100</v>
      </c>
      <c r="E40" s="10">
        <f t="shared" si="0"/>
        <v>19.20999436314945</v>
      </c>
      <c r="G40" s="9">
        <f>G32+G22+G15+G31</f>
        <v>94733.90000000001</v>
      </c>
      <c r="H40" s="9">
        <f>H32+H22+H15+H31+H20</f>
        <v>54696.49999999999</v>
      </c>
      <c r="I40" s="9">
        <v>100</v>
      </c>
      <c r="J40" s="10">
        <f t="shared" si="1"/>
        <v>57.736987498667304</v>
      </c>
      <c r="K40" s="9">
        <f>C40/H40*100</f>
        <v>34.01917855804302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КРО</cp:lastModifiedBy>
  <cp:lastPrinted>2015-07-23T05:53:23Z</cp:lastPrinted>
  <dcterms:created xsi:type="dcterms:W3CDTF">2010-11-12T08:30:05Z</dcterms:created>
  <dcterms:modified xsi:type="dcterms:W3CDTF">2016-07-29T08:45:24Z</dcterms:modified>
  <cp:category/>
  <cp:version/>
  <cp:contentType/>
  <cp:contentStatus/>
</cp:coreProperties>
</file>