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<sst xmlns="http://schemas.openxmlformats.org/spreadsheetml/2006/main" count="32" uniqueCount="29">
  <si>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</si>
  <si>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</si>
  <si>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</si>
  <si>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</si>
  <si>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</si>
  <si>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</si>
  <si>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</si>
  <si>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</si>
  <si>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</si>
  <si>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</si>
  <si>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</si>
  <si>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</si>
  <si>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</si>
  <si>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сдачи в аренду имущества, находящегося в оперативном управление органов местного самоуправления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</si>
  <si>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</si>
  <si>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</si>
  <si>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</si>
  <si>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</si>
  <si>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ВСЕГО доходов</t>
  </si>
  <si>
    <t>Земельный налог</t>
  </si>
  <si>
    <t>2015 год</t>
  </si>
  <si>
    <t>Налог на имущество физических лиц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</si>
  <si>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</si>
  <si>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комиссии по отчету об исполнении бюджета за 1 квартал 2016 года</t>
  </si>
  <si>
    <t>Исполнение доходов за 1 квартал текущего года в сравнение с аналогичным периодом 2015 года</t>
  </si>
  <si>
    <t xml:space="preserve">Исполнено за 1 квартал </t>
  </si>
  <si>
    <t>2016 год</t>
  </si>
  <si>
    <t>Исполнено за 1 квартал текущего года</t>
  </si>
  <si>
    <t>Субсидии бюджетам сельских поселений на приобретение техники для коммунального хозяйства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</si>
</sst>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view="pageBreakPreview" zoomScaleSheetLayoutView="100" workbookViewId="0" topLeftCell="A1">
      <selection activeCell="H15" sqref="H15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5" t="s">
        <v>0</v>
      </c>
      <c r="H2" s="15"/>
      <c r="I2" s="15"/>
      <c r="J2" s="15"/>
      <c r="K2" s="15"/>
      <c r="L2" s="15"/>
      <c r="M2" s="15"/>
    </row>
    <row r="3" spans="7:14" ht="11.25">
      <c r="G3" s="15" t="s">
        <v>23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24</v>
      </c>
      <c r="B9" s="14"/>
      <c r="C9" s="14"/>
      <c r="D9" s="14"/>
      <c r="E9" s="14"/>
      <c r="F9" s="14"/>
      <c r="G9" s="14"/>
      <c r="H9" s="14"/>
      <c r="I9" s="14"/>
    </row>
    <row r="11" ht="11.25">
      <c r="J11" t="s">
        <v>6</v>
      </c>
    </row>
    <row r="12" spans="1:11" ht="15">
      <c r="A12" s="19" t="s">
        <v>1</v>
      </c>
      <c r="B12" s="16" t="s">
        <v>26</v>
      </c>
      <c r="C12" s="17"/>
      <c r="D12" s="17"/>
      <c r="E12" s="18"/>
      <c r="G12" s="16" t="s">
        <v>20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27</v>
      </c>
      <c r="D13" s="1" t="s">
        <v>3</v>
      </c>
      <c r="E13" s="1" t="s">
        <v>4</v>
      </c>
      <c r="G13" s="2" t="s">
        <v>2</v>
      </c>
      <c r="H13" s="2" t="s">
        <v>25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B16+B17+B20+B18+B19</f>
        <v>36057.3</v>
      </c>
      <c r="C15" s="9">
        <f>C16+C17+C20+C18+C19</f>
        <v>4969.6</v>
      </c>
      <c r="D15" s="9">
        <f>C15/C29*100</f>
        <v>71.87631072735425</v>
      </c>
      <c r="E15" s="10">
        <f>C15/B15*100</f>
        <v>13.782507287012615</v>
      </c>
      <c r="G15" s="9">
        <f>G16+G17+G20+G18+G19</f>
        <v>35199.5</v>
      </c>
      <c r="H15" s="9">
        <f>H16+H17+H20+H18+H19</f>
        <v>5733.1</v>
      </c>
      <c r="I15" s="9">
        <f>H15/H29*100</f>
        <v>66.41759056522898</v>
      </c>
      <c r="J15" s="10">
        <f>H15/G15*100</f>
        <v>16.287447264875922</v>
      </c>
      <c r="K15" s="9">
        <f>C15/H15*100</f>
        <v>86.68259754757462</v>
      </c>
    </row>
    <row r="16" spans="1:11" ht="12.75">
      <c r="A16" s="7" t="s">
        <v>9</v>
      </c>
      <c r="B16" s="4">
        <v>3571.3</v>
      </c>
      <c r="C16" s="4">
        <v>794.6</v>
      </c>
      <c r="D16" s="4"/>
      <c r="E16" s="12">
        <f>C16/B16*100</f>
        <v>22.24960098563548</v>
      </c>
      <c r="G16" s="4">
        <v>8991.1</v>
      </c>
      <c r="H16" s="4">
        <v>1667.8</v>
      </c>
      <c r="I16" s="9"/>
      <c r="J16" s="12">
        <f>H16/G16*100</f>
        <v>18.54945446052207</v>
      </c>
      <c r="K16" s="4"/>
    </row>
    <row r="17" spans="1:11" ht="26.25">
      <c r="A17" s="8" t="s">
        <v>10</v>
      </c>
      <c r="B17" s="4">
        <v>3</v>
      </c>
      <c r="C17" s="4">
        <v>6.6</v>
      </c>
      <c r="D17" s="4"/>
      <c r="E17" s="12">
        <f>C17/B17*100</f>
        <v>219.99999999999997</v>
      </c>
      <c r="G17" s="4">
        <v>3</v>
      </c>
      <c r="H17" s="4">
        <v>0</v>
      </c>
      <c r="I17" s="9"/>
      <c r="J17" s="12">
        <f>H17/G17*100</f>
        <v>0</v>
      </c>
      <c r="K17" s="4"/>
    </row>
    <row r="18" spans="1:11" ht="26.25">
      <c r="A18" s="8" t="s">
        <v>21</v>
      </c>
      <c r="B18" s="4">
        <v>800</v>
      </c>
      <c r="C18" s="4">
        <v>26.1</v>
      </c>
      <c r="D18" s="4"/>
      <c r="E18" s="12">
        <f>C18/B18*100</f>
        <v>3.2625</v>
      </c>
      <c r="G18" s="4">
        <v>500</v>
      </c>
      <c r="H18" s="4">
        <v>19.9</v>
      </c>
      <c r="I18" s="9"/>
      <c r="J18" s="12">
        <f>H18/G18*100</f>
        <v>3.9799999999999995</v>
      </c>
      <c r="K18" s="4"/>
    </row>
    <row r="19" spans="1:11" ht="12.75">
      <c r="A19" s="8" t="s">
        <v>19</v>
      </c>
      <c r="B19" s="4">
        <v>31683</v>
      </c>
      <c r="C19" s="4">
        <v>4142.3</v>
      </c>
      <c r="D19" s="4"/>
      <c r="E19" s="12">
        <f>C19/B19*100</f>
        <v>13.074203831707857</v>
      </c>
      <c r="G19" s="4">
        <v>25658.4</v>
      </c>
      <c r="H19" s="4">
        <v>4045.4</v>
      </c>
      <c r="I19" s="9"/>
      <c r="J19" s="12">
        <f>H19/G19*100</f>
        <v>15.766376703145948</v>
      </c>
      <c r="K19" s="4"/>
    </row>
    <row r="20" spans="1:11" ht="39">
      <c r="A20" s="8" t="s">
        <v>11</v>
      </c>
      <c r="B20" s="4">
        <v>0</v>
      </c>
      <c r="C20" s="4">
        <v>0</v>
      </c>
      <c r="D20" s="4"/>
      <c r="E20" s="4"/>
      <c r="G20" s="4">
        <v>47</v>
      </c>
      <c r="H20" s="4">
        <v>0</v>
      </c>
      <c r="I20" s="4"/>
      <c r="J20" s="4"/>
      <c r="K20" s="4"/>
    </row>
    <row r="21" spans="1:11" ht="12.75">
      <c r="A21" s="6" t="s">
        <v>12</v>
      </c>
      <c r="B21" s="9">
        <f>B22+B23</f>
        <v>150</v>
      </c>
      <c r="C21" s="9">
        <f>C22+C23</f>
        <v>25.2</v>
      </c>
      <c r="D21" s="9">
        <f>C21/C29*100</f>
        <v>0.3644725994706469</v>
      </c>
      <c r="E21" s="10">
        <f>C21/B21*100</f>
        <v>16.799999999999997</v>
      </c>
      <c r="G21" s="9">
        <f>G22+G23</f>
        <v>2990.4</v>
      </c>
      <c r="H21" s="9">
        <f>H22+H23</f>
        <v>125.2</v>
      </c>
      <c r="I21" s="9">
        <f>H21/H29*100</f>
        <v>1.4504338558138996</v>
      </c>
      <c r="J21" s="10">
        <f>H21/G21*100</f>
        <v>4.186730872124131</v>
      </c>
      <c r="K21" s="9">
        <f>C21/H21*100</f>
        <v>20.127795527156547</v>
      </c>
    </row>
    <row r="22" spans="1:11" ht="52.5">
      <c r="A22" s="8" t="s">
        <v>13</v>
      </c>
      <c r="B22" s="4">
        <v>150</v>
      </c>
      <c r="C22" s="4">
        <v>25.2</v>
      </c>
      <c r="D22" s="4"/>
      <c r="E22" s="12">
        <f>C22/B22*100</f>
        <v>16.799999999999997</v>
      </c>
      <c r="G22" s="4">
        <v>1500</v>
      </c>
      <c r="H22" s="4">
        <v>25.2</v>
      </c>
      <c r="I22" s="4"/>
      <c r="J22" s="12">
        <f>H22/G22*100</f>
        <v>1.68</v>
      </c>
      <c r="K22" s="4"/>
    </row>
    <row r="23" spans="1:11" ht="132">
      <c r="A23" s="8" t="s">
        <v>22</v>
      </c>
      <c r="B23" s="4">
        <v>0</v>
      </c>
      <c r="C23" s="4">
        <v>0</v>
      </c>
      <c r="D23" s="4"/>
      <c r="E23" s="12"/>
      <c r="G23" s="4">
        <v>1490.4</v>
      </c>
      <c r="H23" s="4">
        <v>100</v>
      </c>
      <c r="I23" s="4"/>
      <c r="J23" s="12"/>
      <c r="K23" s="4"/>
    </row>
    <row r="24" spans="1:11" ht="12.75">
      <c r="A24" s="6" t="s">
        <v>14</v>
      </c>
      <c r="B24" s="9">
        <f>B25+B26+B28+B27</f>
        <v>2653</v>
      </c>
      <c r="C24" s="9">
        <f>C25+C26+C28+C27</f>
        <v>1919.3</v>
      </c>
      <c r="D24" s="9">
        <f>C24/C29*100</f>
        <v>27.759216673175104</v>
      </c>
      <c r="E24" s="10">
        <f aca="true" t="shared" si="0" ref="E24:E29">C24/B24*100</f>
        <v>72.34451564266867</v>
      </c>
      <c r="G24" s="9">
        <f>G25+G26+G28+G27</f>
        <v>11121.3</v>
      </c>
      <c r="H24" s="9">
        <f>H25+H26+H28+H27</f>
        <v>2773.6</v>
      </c>
      <c r="I24" s="9">
        <f>H24/H29*100</f>
        <v>32.131975578957125</v>
      </c>
      <c r="J24" s="10">
        <f aca="true" t="shared" si="1" ref="J24:J29">H24/G24*100</f>
        <v>24.93953045057682</v>
      </c>
      <c r="K24" s="9">
        <f>C24/H24*100</f>
        <v>69.19887510816267</v>
      </c>
    </row>
    <row r="25" spans="1:11" ht="26.25">
      <c r="A25" s="8" t="s">
        <v>15</v>
      </c>
      <c r="B25" s="4">
        <v>69</v>
      </c>
      <c r="C25" s="4">
        <v>17.2</v>
      </c>
      <c r="D25" s="4"/>
      <c r="E25" s="12">
        <f t="shared" si="0"/>
        <v>24.927536231884055</v>
      </c>
      <c r="G25" s="4">
        <v>21</v>
      </c>
      <c r="H25" s="4">
        <v>5.2</v>
      </c>
      <c r="I25" s="4"/>
      <c r="J25" s="12">
        <f t="shared" si="1"/>
        <v>24.761904761904763</v>
      </c>
      <c r="K25" s="4"/>
    </row>
    <row r="26" spans="1:11" ht="26.25">
      <c r="A26" s="8" t="s">
        <v>16</v>
      </c>
      <c r="B26" s="4">
        <v>261</v>
      </c>
      <c r="C26" s="4">
        <v>130.5</v>
      </c>
      <c r="D26" s="4"/>
      <c r="E26" s="12">
        <f t="shared" si="0"/>
        <v>50</v>
      </c>
      <c r="G26" s="4">
        <v>266</v>
      </c>
      <c r="H26" s="4">
        <v>59.8</v>
      </c>
      <c r="I26" s="4"/>
      <c r="J26" s="12">
        <f t="shared" si="1"/>
        <v>22.481203007518797</v>
      </c>
      <c r="K26" s="4"/>
    </row>
    <row r="27" spans="1:11" ht="52.5">
      <c r="A27" s="13" t="s">
        <v>28</v>
      </c>
      <c r="B27" s="4">
        <v>2323</v>
      </c>
      <c r="C27" s="4">
        <v>1771.6</v>
      </c>
      <c r="D27" s="4"/>
      <c r="E27" s="12">
        <f t="shared" si="0"/>
        <v>76.26345243219974</v>
      </c>
      <c r="G27" s="4"/>
      <c r="H27" s="4"/>
      <c r="I27" s="4"/>
      <c r="J27" s="12"/>
      <c r="K27" s="4"/>
    </row>
    <row r="28" spans="1:11" ht="26.25">
      <c r="A28" s="8" t="s">
        <v>17</v>
      </c>
      <c r="B28" s="4">
        <v>0</v>
      </c>
      <c r="C28" s="4">
        <v>0</v>
      </c>
      <c r="D28" s="4"/>
      <c r="E28" s="12"/>
      <c r="G28" s="4">
        <v>10834.3</v>
      </c>
      <c r="H28" s="4">
        <v>2708.6</v>
      </c>
      <c r="I28" s="4"/>
      <c r="J28" s="12">
        <f t="shared" si="1"/>
        <v>25.000230748640888</v>
      </c>
      <c r="K28" s="4"/>
    </row>
    <row r="29" spans="1:11" ht="12.75">
      <c r="A29" s="6" t="s">
        <v>18</v>
      </c>
      <c r="B29" s="9">
        <f>B24+B21+B15</f>
        <v>38860.3</v>
      </c>
      <c r="C29" s="9">
        <f>C24+C21+C15</f>
        <v>6914.1</v>
      </c>
      <c r="D29" s="9">
        <v>100</v>
      </c>
      <c r="E29" s="10">
        <f t="shared" si="0"/>
        <v>17.79219409011253</v>
      </c>
      <c r="G29" s="9">
        <f>G24+G21+G15</f>
        <v>49311.2</v>
      </c>
      <c r="H29" s="9">
        <f>H24+H21+H15</f>
        <v>8631.9</v>
      </c>
      <c r="I29" s="9">
        <v>100</v>
      </c>
      <c r="J29" s="10">
        <f t="shared" si="1"/>
        <v>17.504948165933907</v>
      </c>
      <c r="K29" s="9">
        <f>C29/H29*100</f>
        <v>80.09939874187607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2015-11-17T12:24:20Z</cp:lastPrinted>
  <dcterms:created xsi:type="dcterms:W3CDTF">2010-11-12T08:30:05Z</dcterms:created>
  <dcterms:modified xsi:type="dcterms:W3CDTF">2016-06-16T11:51:42Z</dcterms:modified>
  <cp:category/>
  <cp:version/>
  <cp:contentType/>
  <cp:contentStatus/>
</cp:coreProperties>
</file>