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<sst xmlns="http://schemas.openxmlformats.org/spreadsheetml/2006/main" count="42" uniqueCount="39">
  <si>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</si>
  <si>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</si>
  <si>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</si>
  <si>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</si>
  <si>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</si>
  <si>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</si>
  <si>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</si>
  <si>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</si>
  <si>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</si>
  <si>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</si>
  <si>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</si>
  <si>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</si>
  <si>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</si>
  <si>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</si>
  <si>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</si>
  <si>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</si>
  <si>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</si>
  <si>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</si>
  <si>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</si>
  <si>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</si>
  <si>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</si>
  <si>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</si>
  <si>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</si>
  <si>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</si>
  <si>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</si>
  <si>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</si>
  <si>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</si>
  <si>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</si>
  <si>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</si>
  <si>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государственной и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</si>
  <si>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</si>
  <si>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</si>
  <si>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Прочие субсидии</t>
  </si>
  <si>
    <t>2016 год</t>
  </si>
  <si>
    <t>комиссии по отчету об исполнении бюджета за 1 полугодие 2016 года</t>
  </si>
  <si>
    <t>Исполнение доходов за 1 полугодие текущего года в сравнение с аналогичным периодом 2015 года</t>
  </si>
  <si>
    <t>Исполнено за 1 полугодие текущего года</t>
  </si>
  <si>
    <t xml:space="preserve">Исполнено за 1 полугодие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</si>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</sst>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tabSelected="1" view="pageBreakPreview" zoomScaleSheetLayoutView="100" workbookViewId="0" topLeftCell="A8">
      <selection activeCell="C35" sqref="C35"/>
    </sheetView>
  </sheetViews>
  <sheetFormatPr defaultColWidth="9.140625" defaultRowHeight="12"/>
  <cols>
    <col min="1" max="1" width="37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19" t="s">
        <v>0</v>
      </c>
      <c r="H2" s="19"/>
      <c r="I2" s="19"/>
      <c r="J2" s="19"/>
      <c r="K2" s="19"/>
      <c r="L2" s="19"/>
      <c r="M2" s="19"/>
    </row>
    <row r="3" spans="7:14" ht="11.25">
      <c r="G3" s="19" t="s">
        <v>34</v>
      </c>
      <c r="H3" s="19"/>
      <c r="I3" s="19"/>
      <c r="J3" s="19"/>
      <c r="K3" s="19"/>
      <c r="L3" s="19"/>
      <c r="M3" s="19"/>
      <c r="N3" s="19"/>
    </row>
    <row r="9" spans="1:9" ht="14.25" customHeight="1">
      <c r="A9" s="18" t="s">
        <v>35</v>
      </c>
      <c r="B9" s="18"/>
      <c r="C9" s="18"/>
      <c r="D9" s="18"/>
      <c r="E9" s="18"/>
      <c r="F9" s="18"/>
      <c r="G9" s="18"/>
      <c r="H9" s="18"/>
      <c r="I9" s="18"/>
    </row>
    <row r="10" ht="11.25">
      <c r="A10" t="s">
        <v>19</v>
      </c>
    </row>
    <row r="11" ht="11.25">
      <c r="J11" t="s">
        <v>6</v>
      </c>
    </row>
    <row r="12" spans="1:11" ht="15">
      <c r="A12" s="23" t="s">
        <v>1</v>
      </c>
      <c r="B12" s="20" t="s">
        <v>33</v>
      </c>
      <c r="C12" s="21"/>
      <c r="D12" s="21"/>
      <c r="E12" s="22"/>
      <c r="G12" s="20" t="s">
        <v>18</v>
      </c>
      <c r="H12" s="21"/>
      <c r="I12" s="21"/>
      <c r="J12" s="22"/>
      <c r="K12" s="25" t="s">
        <v>5</v>
      </c>
    </row>
    <row r="13" spans="1:11" ht="61.5" customHeight="1">
      <c r="A13" s="24"/>
      <c r="B13" s="1" t="s">
        <v>2</v>
      </c>
      <c r="C13" s="1" t="s">
        <v>36</v>
      </c>
      <c r="D13" s="1" t="s">
        <v>3</v>
      </c>
      <c r="E13" s="1" t="s">
        <v>4</v>
      </c>
      <c r="G13" s="2" t="s">
        <v>2</v>
      </c>
      <c r="H13" s="2" t="s">
        <v>37</v>
      </c>
      <c r="I13" s="2" t="s">
        <v>3</v>
      </c>
      <c r="J13" s="2" t="s">
        <v>4</v>
      </c>
      <c r="K13" s="26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78100</v>
      </c>
      <c r="C15" s="10">
        <f>C16+C18+C19+C20+C21+C17</f>
        <v>26857.399999999998</v>
      </c>
      <c r="D15" s="9">
        <f>C15/C38*100</f>
        <v>94.18163455671433</v>
      </c>
      <c r="E15" s="10">
        <f aca="true" t="shared" si="0" ref="E15:E20">C15/B15*100</f>
        <v>34.38847631241997</v>
      </c>
      <c r="G15" s="10">
        <f>G16+G18+G19+G20+G21+G17</f>
        <v>52950</v>
      </c>
      <c r="H15" s="10">
        <f>H16+H18+H19+H20+H21+H17</f>
        <v>32425.2</v>
      </c>
      <c r="I15" s="9">
        <f>H15/H38*100</f>
        <v>76.96536401959668</v>
      </c>
      <c r="J15" s="10">
        <f aca="true" t="shared" si="1" ref="J15:J20">H15/G15*100</f>
        <v>61.237393767705385</v>
      </c>
      <c r="K15" s="9">
        <f>C15/H15*100</f>
        <v>82.8287874862761</v>
      </c>
    </row>
    <row r="16" spans="1:11" ht="12.75">
      <c r="A16" s="7" t="s">
        <v>9</v>
      </c>
      <c r="B16" s="13">
        <v>2100</v>
      </c>
      <c r="C16" s="13">
        <v>1252.5</v>
      </c>
      <c r="D16" s="4"/>
      <c r="E16" s="12">
        <f t="shared" si="0"/>
        <v>59.64285714285714</v>
      </c>
      <c r="G16" s="13">
        <v>2400</v>
      </c>
      <c r="H16" s="13">
        <v>1148.4</v>
      </c>
      <c r="I16" s="9"/>
      <c r="J16" s="12">
        <f t="shared" si="1"/>
        <v>47.85</v>
      </c>
      <c r="K16" s="4"/>
    </row>
    <row r="17" spans="1:11" ht="52.5">
      <c r="A17" s="8" t="s">
        <v>31</v>
      </c>
      <c r="B17" s="13"/>
      <c r="C17" s="13"/>
      <c r="D17" s="4"/>
      <c r="E17" s="12"/>
      <c r="G17" s="13">
        <v>0</v>
      </c>
      <c r="H17" s="13">
        <v>0</v>
      </c>
      <c r="I17" s="9"/>
      <c r="J17" s="12"/>
      <c r="K17" s="4"/>
    </row>
    <row r="18" spans="1:11" ht="26.25">
      <c r="A18" s="8" t="s">
        <v>10</v>
      </c>
      <c r="B18" s="13">
        <v>1200</v>
      </c>
      <c r="C18" s="13">
        <v>6.6</v>
      </c>
      <c r="D18" s="4"/>
      <c r="E18" s="12">
        <f t="shared" si="0"/>
        <v>0.5499999999999999</v>
      </c>
      <c r="G18" s="14">
        <v>50</v>
      </c>
      <c r="H18" s="14">
        <v>732.8</v>
      </c>
      <c r="I18" s="9"/>
      <c r="J18" s="12">
        <f t="shared" si="1"/>
        <v>1465.6</v>
      </c>
      <c r="K18" s="4"/>
    </row>
    <row r="19" spans="1:11" ht="26.25">
      <c r="A19" s="8" t="s">
        <v>20</v>
      </c>
      <c r="B19" s="13">
        <v>1500</v>
      </c>
      <c r="C19" s="13">
        <v>99.7</v>
      </c>
      <c r="D19" s="4"/>
      <c r="E19" s="12">
        <f t="shared" si="0"/>
        <v>6.646666666666667</v>
      </c>
      <c r="G19" s="13">
        <v>500</v>
      </c>
      <c r="H19" s="13">
        <v>92.6</v>
      </c>
      <c r="I19" s="9"/>
      <c r="J19" s="12">
        <f t="shared" si="1"/>
        <v>18.519999999999996</v>
      </c>
      <c r="K19" s="4"/>
    </row>
    <row r="20" spans="1:11" ht="12.75">
      <c r="A20" s="8" t="s">
        <v>17</v>
      </c>
      <c r="B20" s="13">
        <v>73300</v>
      </c>
      <c r="C20" s="13">
        <v>25497.6</v>
      </c>
      <c r="D20" s="4"/>
      <c r="E20" s="12">
        <f t="shared" si="0"/>
        <v>34.78526603001364</v>
      </c>
      <c r="G20" s="13">
        <v>50000</v>
      </c>
      <c r="H20" s="13">
        <v>30451.2</v>
      </c>
      <c r="I20" s="9"/>
      <c r="J20" s="12">
        <f t="shared" si="1"/>
        <v>60.9024</v>
      </c>
      <c r="K20" s="4"/>
    </row>
    <row r="21" spans="1:11" ht="39">
      <c r="A21" s="8" t="s">
        <v>11</v>
      </c>
      <c r="B21" s="13"/>
      <c r="C21" s="13">
        <v>1</v>
      </c>
      <c r="D21" s="4"/>
      <c r="E21" s="4"/>
      <c r="G21" s="14">
        <v>0</v>
      </c>
      <c r="H21" s="14">
        <v>0.2</v>
      </c>
      <c r="I21" s="4"/>
      <c r="J21" s="12"/>
      <c r="K21" s="4"/>
    </row>
    <row r="22" spans="1:11" ht="12.75">
      <c r="A22" s="6" t="s">
        <v>12</v>
      </c>
      <c r="B22" s="10">
        <f>B24+B25+B29+B30+B26</f>
        <v>955.6</v>
      </c>
      <c r="C22" s="10">
        <f>C24+C25+C29+C30+C26</f>
        <v>1182.5</v>
      </c>
      <c r="D22" s="9">
        <f>C22/C38*100</f>
        <v>4.146707531753435</v>
      </c>
      <c r="E22" s="10">
        <f>C22/B22*100</f>
        <v>123.74424445374635</v>
      </c>
      <c r="G22" s="10">
        <f>G24+G25+G29+G30+G26+G23+G27+G28</f>
        <v>9193</v>
      </c>
      <c r="H22" s="10">
        <f>H24+H25+H29+H30+H26+H23+H27+H28</f>
        <v>1866.7</v>
      </c>
      <c r="I22" s="9">
        <f>H22/H38*100</f>
        <v>4.430851467851582</v>
      </c>
      <c r="J22" s="10">
        <f>H22/G22*100</f>
        <v>20.30566735559665</v>
      </c>
      <c r="K22" s="9">
        <f>C22/H22*100</f>
        <v>63.347083087802005</v>
      </c>
    </row>
    <row r="23" spans="1:11" ht="105">
      <c r="A23" s="16" t="s">
        <v>26</v>
      </c>
      <c r="B23" s="10"/>
      <c r="C23" s="10"/>
      <c r="D23" s="9"/>
      <c r="E23" s="10"/>
      <c r="G23" s="12">
        <v>0</v>
      </c>
      <c r="H23" s="12">
        <v>0</v>
      </c>
      <c r="I23" s="9"/>
      <c r="J23" s="12"/>
      <c r="K23" s="9"/>
    </row>
    <row r="24" spans="1:11" ht="132">
      <c r="A24" s="8" t="s">
        <v>28</v>
      </c>
      <c r="B24" s="13">
        <v>0</v>
      </c>
      <c r="C24" s="13">
        <v>51</v>
      </c>
      <c r="D24" s="4"/>
      <c r="E24" s="12"/>
      <c r="G24" s="13">
        <v>2460</v>
      </c>
      <c r="H24" s="13">
        <v>36.1</v>
      </c>
      <c r="I24" s="4"/>
      <c r="J24" s="12">
        <f>H24/G24*100</f>
        <v>1.467479674796748</v>
      </c>
      <c r="K24" s="4"/>
    </row>
    <row r="25" spans="1:11" ht="52.5">
      <c r="A25" s="8" t="s">
        <v>29</v>
      </c>
      <c r="B25" s="13">
        <v>0</v>
      </c>
      <c r="C25" s="13">
        <v>100</v>
      </c>
      <c r="D25" s="4"/>
      <c r="E25" s="12"/>
      <c r="G25" s="13">
        <v>2000</v>
      </c>
      <c r="H25" s="13">
        <v>387.8</v>
      </c>
      <c r="I25" s="4"/>
      <c r="J25" s="12"/>
      <c r="K25" s="4"/>
    </row>
    <row r="26" spans="1:11" ht="39">
      <c r="A26" s="8" t="s">
        <v>22</v>
      </c>
      <c r="B26" s="13">
        <v>955.6</v>
      </c>
      <c r="C26" s="13">
        <v>1015.7</v>
      </c>
      <c r="D26" s="4"/>
      <c r="E26" s="12">
        <f>C26/B26*100</f>
        <v>106.28924236082042</v>
      </c>
      <c r="G26" s="13">
        <v>4733</v>
      </c>
      <c r="H26" s="13">
        <v>1382.8</v>
      </c>
      <c r="I26" s="4"/>
      <c r="J26" s="12"/>
      <c r="K26" s="4"/>
    </row>
    <row r="27" spans="1:11" ht="39">
      <c r="A27" s="8" t="s">
        <v>21</v>
      </c>
      <c r="B27" s="13"/>
      <c r="C27" s="13"/>
      <c r="D27" s="4"/>
      <c r="E27" s="12"/>
      <c r="G27" s="13">
        <v>0</v>
      </c>
      <c r="H27" s="13">
        <v>0</v>
      </c>
      <c r="I27" s="4"/>
      <c r="J27" s="12"/>
      <c r="K27" s="4"/>
    </row>
    <row r="28" spans="1:11" ht="78.75">
      <c r="A28" s="8" t="s">
        <v>27</v>
      </c>
      <c r="B28" s="13"/>
      <c r="C28" s="13"/>
      <c r="D28" s="4"/>
      <c r="E28" s="12"/>
      <c r="G28" s="13">
        <v>0</v>
      </c>
      <c r="H28" s="13">
        <v>0</v>
      </c>
      <c r="I28" s="4"/>
      <c r="J28" s="12"/>
      <c r="K28" s="4"/>
    </row>
    <row r="29" spans="1:11" ht="26.25">
      <c r="A29" s="8" t="s">
        <v>13</v>
      </c>
      <c r="B29" s="13">
        <v>0</v>
      </c>
      <c r="C29" s="13">
        <v>6</v>
      </c>
      <c r="D29" s="4"/>
      <c r="E29" s="12"/>
      <c r="G29" s="13">
        <v>0</v>
      </c>
      <c r="H29" s="13">
        <v>60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9.8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12.75">
      <c r="A31" s="6" t="s">
        <v>15</v>
      </c>
      <c r="B31" s="10">
        <f>B35+B36+B32+B33+B34+B37</f>
        <v>2823.9</v>
      </c>
      <c r="C31" s="10">
        <f>C35+C36+C32+C33+C34+C37</f>
        <v>476.7</v>
      </c>
      <c r="D31" s="9">
        <f>C31/C38*100</f>
        <v>1.6716579115322303</v>
      </c>
      <c r="E31" s="10">
        <f>C31/B31*100</f>
        <v>16.88090938064379</v>
      </c>
      <c r="G31" s="10">
        <f>G35+G36+G32+G33+G34</f>
        <v>17221.6</v>
      </c>
      <c r="H31" s="10">
        <f>H35+H36+H32+H33+H34</f>
        <v>7837.7</v>
      </c>
      <c r="I31" s="9">
        <f>H31/H38*100</f>
        <v>18.603784512551748</v>
      </c>
      <c r="J31" s="10">
        <f>H31/G31*100</f>
        <v>45.51087007014447</v>
      </c>
      <c r="K31" s="9">
        <f>C31/H31*100</f>
        <v>6.082141444556439</v>
      </c>
    </row>
    <row r="32" spans="1:11" ht="12.75">
      <c r="A32" s="8" t="s">
        <v>32</v>
      </c>
      <c r="B32" s="12">
        <v>2301.9</v>
      </c>
      <c r="C32" s="12">
        <v>0</v>
      </c>
      <c r="D32" s="9"/>
      <c r="E32" s="12"/>
      <c r="G32" s="12">
        <v>0</v>
      </c>
      <c r="H32" s="12">
        <v>0</v>
      </c>
      <c r="I32" s="9"/>
      <c r="J32" s="12"/>
      <c r="K32" s="9"/>
    </row>
    <row r="33" spans="1:11" ht="66">
      <c r="A33" s="8" t="s">
        <v>23</v>
      </c>
      <c r="B33" s="12">
        <v>522</v>
      </c>
      <c r="C33" s="12">
        <v>329</v>
      </c>
      <c r="D33" s="9"/>
      <c r="E33" s="12">
        <f>C33/B33*100</f>
        <v>63.02681992337165</v>
      </c>
      <c r="G33" s="15">
        <v>717</v>
      </c>
      <c r="H33" s="15">
        <v>325.2</v>
      </c>
      <c r="I33" s="9"/>
      <c r="J33" s="12">
        <f>H33/G33*100</f>
        <v>45.35564853556485</v>
      </c>
      <c r="K33" s="9"/>
    </row>
    <row r="34" spans="1:11" ht="151.5" customHeight="1">
      <c r="A34" s="17" t="s">
        <v>30</v>
      </c>
      <c r="B34" s="12">
        <v>0</v>
      </c>
      <c r="C34" s="12">
        <v>0</v>
      </c>
      <c r="D34" s="9"/>
      <c r="E34" s="12"/>
      <c r="G34" s="15">
        <v>479.6</v>
      </c>
      <c r="H34" s="15">
        <v>0</v>
      </c>
      <c r="I34" s="9"/>
      <c r="J34" s="12"/>
      <c r="K34" s="9"/>
    </row>
    <row r="35" spans="1:11" ht="118.5">
      <c r="A35" s="8" t="s">
        <v>24</v>
      </c>
      <c r="B35" s="13">
        <v>0</v>
      </c>
      <c r="C35" s="13">
        <v>0</v>
      </c>
      <c r="D35" s="4"/>
      <c r="E35" s="12"/>
      <c r="G35" s="12">
        <v>16025</v>
      </c>
      <c r="H35" s="13">
        <v>7512.5</v>
      </c>
      <c r="I35" s="4"/>
      <c r="J35" s="12"/>
      <c r="K35" s="4"/>
    </row>
    <row r="36" spans="1:11" ht="105">
      <c r="A36" s="8" t="s">
        <v>25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92.25">
      <c r="A37" s="8" t="s">
        <v>38</v>
      </c>
      <c r="B37" s="13">
        <v>0</v>
      </c>
      <c r="C37" s="13">
        <v>147.7</v>
      </c>
      <c r="D37" s="4"/>
      <c r="E37" s="12"/>
      <c r="G37" s="13"/>
      <c r="H37" s="13"/>
      <c r="I37" s="4"/>
      <c r="J37" s="12"/>
      <c r="K37" s="4"/>
    </row>
    <row r="38" spans="1:11" ht="12.75">
      <c r="A38" s="6" t="s">
        <v>16</v>
      </c>
      <c r="B38" s="10">
        <f>B31+B22+B15</f>
        <v>81879.5</v>
      </c>
      <c r="C38" s="10">
        <f>C31+C22+C15</f>
        <v>28516.6</v>
      </c>
      <c r="D38" s="9">
        <v>100</v>
      </c>
      <c r="E38" s="10">
        <f>C38/B38*100</f>
        <v>34.82752093014735</v>
      </c>
      <c r="G38" s="10">
        <f>G31+G22+G15</f>
        <v>79364.6</v>
      </c>
      <c r="H38" s="10">
        <f>H31+H22+H15</f>
        <v>42129.6</v>
      </c>
      <c r="I38" s="9">
        <v>100</v>
      </c>
      <c r="J38" s="10">
        <f>H38/G38*100</f>
        <v>53.08361662504441</v>
      </c>
      <c r="K38" s="9">
        <f>C38/H38*100</f>
        <v>67.68780145076146</v>
      </c>
    </row>
    <row r="39" spans="1:11" ht="12.75">
      <c r="A39" s="27"/>
      <c r="B39" s="28"/>
      <c r="C39" s="28"/>
      <c r="D39" s="29"/>
      <c r="E39" s="28"/>
      <c r="G39" s="28"/>
      <c r="H39" s="28"/>
      <c r="I39" s="29"/>
      <c r="J39" s="28"/>
      <c r="K39" s="29"/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2016-08-15T07:50:12Z</cp:lastPrinted>
  <dcterms:created xsi:type="dcterms:W3CDTF">2010-11-12T08:30:05Z</dcterms:created>
  <dcterms:modified xsi:type="dcterms:W3CDTF">2016-08-15T07:50:53Z</dcterms:modified>
  <cp:category/>
  <cp:version/>
  <cp:contentType/>
  <cp:contentStatus/>
</cp:coreProperties>
</file>