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5" windowWidth="12300" windowHeight="6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<sst xmlns="http://schemas.openxmlformats.org/spreadsheetml/2006/main" count="191" uniqueCount="51">
  <si>
    <t>Рз</t>
  </si>
  <si>
    <t>Пр</t>
  </si>
  <si>
    <t>Сводная бюджетная роспись</t>
  </si>
  <si>
    <t>Указать причину по иным отклонениям</t>
  </si>
  <si>
    <t>Наименование расходов (мероприятий)</t>
  </si>
  <si>
    <t>В том числе</t>
  </si>
  <si>
    <t>резервный фонд</t>
  </si>
  <si>
    <t>расчеты с бюджетами других уровней</t>
  </si>
  <si>
    <t>Утверждено Решением о бюджете (действующая редакция)</t>
  </si>
  <si>
    <t>платные услуги</t>
  </si>
  <si>
    <t>целевые средства</t>
  </si>
  <si>
    <t>средства ОМС</t>
  </si>
  <si>
    <t>01</t>
  </si>
  <si>
    <t>00</t>
  </si>
  <si>
    <t>Общегосударственные вопросы</t>
  </si>
  <si>
    <t>05</t>
  </si>
  <si>
    <t>Жилищно-коммунальное хозяйство</t>
  </si>
  <si>
    <t>07</t>
  </si>
  <si>
    <t>Образование</t>
  </si>
  <si>
    <t>09</t>
  </si>
  <si>
    <t xml:space="preserve">Здравоохранение </t>
  </si>
  <si>
    <t>10</t>
  </si>
  <si>
    <t>Социальная политика</t>
  </si>
  <si>
    <t>Итого</t>
  </si>
  <si>
    <t>11</t>
  </si>
  <si>
    <t>Физическая культура и спорт</t>
  </si>
  <si>
    <t>08</t>
  </si>
  <si>
    <t>Культура,кинематография</t>
  </si>
  <si>
    <t>12</t>
  </si>
  <si>
    <t>Средства массовой информации</t>
  </si>
  <si>
    <t>04</t>
  </si>
  <si>
    <t>Национальная экономика</t>
  </si>
  <si>
    <t>03</t>
  </si>
  <si>
    <t>Национальная безопасность и правоохранительная деятельность</t>
  </si>
  <si>
    <t>06</t>
  </si>
  <si>
    <t>Охрана окружающей среды</t>
  </si>
  <si>
    <t>ВСЕГО</t>
  </si>
  <si>
    <t>№п/п</t>
  </si>
  <si>
    <t>Приложение №2 к Заключению Контрольно-счетной</t>
  </si>
  <si>
    <t>иные отклонения (остатки средств на счете местного бюджета) и доходы дополнительно полученные</t>
  </si>
  <si>
    <t>Информация об изменениях, внесенных в сводную бюджетную роспись по расходам</t>
  </si>
  <si>
    <t>перераспределение средств (оптимизация средств)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</si>
  <si>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</si>
  <si>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</si>
  <si>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комиссии по отчету об исполнении бюджета за  2016 год</t>
  </si>
  <si>
    <t>Решение Сергиево-Посадского муниципального района от25.02.2016 №05/02-МЗ</t>
  </si>
  <si>
    <t>Решение Сергиево-Посадского муниципального района от 26.05.2016 №08/01- МЗ</t>
  </si>
  <si>
    <t>Решение Сергиево-Посадского муниципального района от 29.09.2016 №11/01- МЗ</t>
  </si>
  <si>
    <t>Решение Сергиево-Посадского муниципального района от27.10.2016 №13/02- МЗ</t>
  </si>
  <si>
    <t>Решение Сергиево-Посадского муниципального района от 24.11.2016 №14/04- МЗ</t>
  </si>
  <si>
    <t>Решение Сергиево-Посадского муниципального района от 22.12.2016 №16/07- МЗ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</si>
</sst>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D_M_-;\-* #,##0.00\ _D_M_-;_-* &quot;-&quot;??\ _D_M_-;_-@_-"/>
    <numFmt numFmtId="173" formatCode="_-* #,##0.00\ _р_._-;\-* #,##0.00\ _р_._-;_-* &quot;-&quot;??\ _р_._-;_-@_-"/>
    <numFmt numFmtId="174" formatCode="0.0"/>
    <numFmt numFmtId="175" formatCode="#,##0.0"/>
  </numFmts>
  <fonts count="46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</fonts>
  <fills count="5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" fillId="28" borderId="0" applyNumberFormat="0" applyBorder="0" applyAlignment="0" applyProtection="0"/>
    <xf numFmtId="0" fontId="6" fillId="42" borderId="1" applyNumberFormat="0" applyAlignment="0" applyProtection="0"/>
    <xf numFmtId="0" fontId="7" fillId="29" borderId="2" applyNumberFormat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0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7" fillId="39" borderId="7" applyNumberFormat="0" applyFont="0" applyAlignment="0" applyProtection="0"/>
    <xf numFmtId="0" fontId="18" fillId="42" borderId="8" applyNumberFormat="0" applyAlignment="0" applyProtection="0"/>
    <xf numFmtId="4" fontId="19" fillId="47" borderId="9" applyNumberFormat="0" applyProtection="0">
      <alignment vertical="center"/>
    </xf>
    <xf numFmtId="4" fontId="20" fillId="47" borderId="10" applyNumberFormat="0" applyProtection="0">
      <alignment vertical="center"/>
    </xf>
    <xf numFmtId="4" fontId="20" fillId="47" borderId="10" applyNumberFormat="0" applyProtection="0">
      <alignment vertical="center"/>
    </xf>
    <xf numFmtId="4" fontId="21" fillId="47" borderId="9" applyNumberFormat="0" applyProtection="0">
      <alignment vertical="center"/>
    </xf>
    <xf numFmtId="4" fontId="19" fillId="47" borderId="9" applyNumberFormat="0" applyProtection="0">
      <alignment horizontal="left" vertical="center" indent="1"/>
    </xf>
    <xf numFmtId="4" fontId="20" fillId="47" borderId="10" applyNumberFormat="0" applyProtection="0">
      <alignment horizontal="left" vertical="center" indent="1"/>
    </xf>
    <xf numFmtId="4" fontId="20" fillId="47" borderId="10" applyNumberFormat="0" applyProtection="0">
      <alignment horizontal="left" vertical="center" indent="1"/>
    </xf>
    <xf numFmtId="0" fontId="19" fillId="47" borderId="9" applyNumberFormat="0" applyProtection="0">
      <alignment horizontal="left" vertical="top" indent="1"/>
    </xf>
    <xf numFmtId="4" fontId="19" fillId="2" borderId="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48" borderId="9" applyNumberFormat="0" applyProtection="0">
      <alignment horizontal="right" vertical="center"/>
    </xf>
    <xf numFmtId="4" fontId="1" fillId="17" borderId="9" applyNumberFormat="0" applyProtection="0">
      <alignment horizontal="right" vertical="center"/>
    </xf>
    <xf numFmtId="4" fontId="1" fillId="21" borderId="9" applyNumberFormat="0" applyProtection="0">
      <alignment horizontal="right" vertical="center"/>
    </xf>
    <xf numFmtId="4" fontId="1" fillId="49" borderId="9" applyNumberFormat="0" applyProtection="0">
      <alignment horizontal="right" vertical="center"/>
    </xf>
    <xf numFmtId="4" fontId="1" fillId="14" borderId="9" applyNumberFormat="0" applyProtection="0">
      <alignment horizontal="right" vertical="center"/>
    </xf>
    <xf numFmtId="4" fontId="1" fillId="50" borderId="9" applyNumberFormat="0" applyProtection="0">
      <alignment horizontal="right" vertical="center"/>
    </xf>
    <xf numFmtId="4" fontId="1" fillId="16" borderId="9" applyNumberFormat="0" applyProtection="0">
      <alignment horizontal="right" vertical="center"/>
    </xf>
    <xf numFmtId="4" fontId="19" fillId="51" borderId="11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22" fillId="13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5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20" fillId="15" borderId="10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13" borderId="9" applyNumberFormat="0" applyProtection="0">
      <alignment horizontal="left" vertical="top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20" fillId="53" borderId="10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top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top" indent="1"/>
    </xf>
    <xf numFmtId="0" fontId="17" fillId="52" borderId="9" applyNumberFormat="0" applyProtection="0">
      <alignment horizontal="left" vertical="center" indent="1"/>
    </xf>
    <xf numFmtId="0" fontId="17" fillId="52" borderId="9" applyNumberFormat="0" applyProtection="0">
      <alignment horizontal="left" vertical="top" indent="1"/>
    </xf>
    <xf numFmtId="0" fontId="17" fillId="5" borderId="12" applyNumberFormat="0">
      <alignment/>
      <protection locked="0"/>
    </xf>
    <xf numFmtId="0" fontId="23" fillId="13" borderId="13" applyBorder="0">
      <alignment/>
      <protection/>
    </xf>
    <xf numFmtId="4" fontId="1" fillId="4" borderId="9" applyNumberFormat="0" applyProtection="0">
      <alignment vertical="center"/>
    </xf>
    <xf numFmtId="4" fontId="24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52" borderId="9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4" fillId="52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5" fillId="54" borderId="0" applyNumberFormat="0" applyProtection="0">
      <alignment horizontal="left" vertical="center" indent="1"/>
    </xf>
    <xf numFmtId="0" fontId="20" fillId="55" borderId="12">
      <alignment/>
      <protection/>
    </xf>
    <xf numFmtId="4" fontId="26" fillId="52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0" fillId="58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</cellStyleXfs>
  <cellXfs count="57">
    <xf numFmtId="0" fontId="0" fillId="0" borderId="0" xfId="0" applyAlignment="1">
      <alignment/>
    </xf>
    <xf numFmtId="0" fontId="44" fillId="5" borderId="0" xfId="0" applyFont="1" applyFill="1" applyAlignment="1">
      <alignment/>
    </xf>
    <xf numFmtId="0" fontId="44" fillId="0" borderId="0" xfId="0" applyFont="1" applyAlignment="1">
      <alignment horizontal="right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175" fontId="44" fillId="0" borderId="12" xfId="0" applyNumberFormat="1" applyFont="1" applyBorder="1" applyAlignment="1">
      <alignment horizontal="center" vertical="center"/>
    </xf>
    <xf numFmtId="175" fontId="42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175" fontId="45" fillId="0" borderId="12" xfId="0" applyNumberFormat="1" applyFont="1" applyBorder="1" applyAlignment="1">
      <alignment horizontal="center" vertical="center"/>
    </xf>
    <xf numFmtId="175" fontId="44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175" fontId="4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center" vertical="center"/>
    </xf>
    <xf numFmtId="174" fontId="44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/>
    </xf>
    <xf numFmtId="175" fontId="44" fillId="0" borderId="12" xfId="0" applyNumberFormat="1" applyFont="1" applyBorder="1" applyAlignment="1">
      <alignment horizontal="center"/>
    </xf>
    <xf numFmtId="0" fontId="44" fillId="0" borderId="20" xfId="0" applyFont="1" applyFill="1" applyBorder="1" applyAlignment="1">
      <alignment horizontal="center" vertical="center" wrapText="1"/>
    </xf>
    <xf numFmtId="174" fontId="44" fillId="0" borderId="12" xfId="0" applyNumberFormat="1" applyFont="1" applyBorder="1" applyAlignment="1">
      <alignment horizontal="center"/>
    </xf>
    <xf numFmtId="174" fontId="44" fillId="0" borderId="12" xfId="0" applyNumberFormat="1" applyFont="1" applyBorder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3" fillId="5" borderId="0" xfId="0" applyFont="1" applyFill="1" applyAlignment="1">
      <alignment horizontal="center" wrapText="1"/>
    </xf>
    <xf numFmtId="0" fontId="42" fillId="0" borderId="25" xfId="0" applyFont="1" applyBorder="1" applyAlignment="1">
      <alignment horizontal="left" vertical="center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174" fontId="45" fillId="0" borderId="12" xfId="0" applyNumberFormat="1" applyFont="1" applyBorder="1" applyAlignment="1">
      <alignment horizontal="center"/>
    </xf>
  </cellXfs>
  <cellStyles count="3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3" xfId="24"/>
    <cellStyle name="20% - Акцент2" xfId="25"/>
    <cellStyle name="20% - Акцент2 2" xfId="26"/>
    <cellStyle name="20% - Акцент2 2 2" xfId="27"/>
    <cellStyle name="20% - Акцент2 3" xfId="28"/>
    <cellStyle name="20% - Акцент3" xfId="29"/>
    <cellStyle name="20% - Акцент3 2" xfId="30"/>
    <cellStyle name="20% - Акцент3 2 2" xfId="31"/>
    <cellStyle name="20% - Акцент3 3" xfId="32"/>
    <cellStyle name="20% - Акцент4" xfId="33"/>
    <cellStyle name="20% - Акцент4 2" xfId="34"/>
    <cellStyle name="20% - Акцент4 2 2" xfId="35"/>
    <cellStyle name="20% - Акцент4 3" xfId="36"/>
    <cellStyle name="20% - Акцент5" xfId="37"/>
    <cellStyle name="20% - Акцент5 2" xfId="38"/>
    <cellStyle name="20% - Акцент5 2 2" xfId="39"/>
    <cellStyle name="20% - Акцент5 3" xfId="40"/>
    <cellStyle name="20% - Акцент6" xfId="41"/>
    <cellStyle name="20% - Акцент6 2" xfId="42"/>
    <cellStyle name="20% - Акцент6 2 2" xfId="43"/>
    <cellStyle name="20% - Акцент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2 2" xfId="53"/>
    <cellStyle name="40% - Акцент1 3" xfId="54"/>
    <cellStyle name="40% - Акцент2" xfId="55"/>
    <cellStyle name="40% - Акцент2 2" xfId="56"/>
    <cellStyle name="40% - Акцент2 2 2" xfId="57"/>
    <cellStyle name="40% - Акцент2 3" xfId="58"/>
    <cellStyle name="40% - Акцент3" xfId="59"/>
    <cellStyle name="40% - Акцент3 2" xfId="60"/>
    <cellStyle name="40% - Акцент3 2 2" xfId="61"/>
    <cellStyle name="40% - Акцент3 3" xfId="62"/>
    <cellStyle name="40% - Акцент4" xfId="63"/>
    <cellStyle name="40% - Акцент4 2" xfId="64"/>
    <cellStyle name="40% - Акцент4 2 2" xfId="65"/>
    <cellStyle name="40% - Акцент4 3" xfId="66"/>
    <cellStyle name="40% - Акцент5" xfId="67"/>
    <cellStyle name="40% - Акцент5 2" xfId="68"/>
    <cellStyle name="40% - Акцент5 2 2" xfId="69"/>
    <cellStyle name="40% - Акцент5 3" xfId="70"/>
    <cellStyle name="40% - Акцент6" xfId="71"/>
    <cellStyle name="40% - Акцент6 2" xfId="72"/>
    <cellStyle name="40% - Акцент6 2 2" xfId="73"/>
    <cellStyle name="40% - Акцент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1 2 2" xfId="83"/>
    <cellStyle name="60% - Акцент1 3" xfId="84"/>
    <cellStyle name="60% - Акцент2" xfId="85"/>
    <cellStyle name="60% - Акцент2 2" xfId="86"/>
    <cellStyle name="60% - Акцент2 2 2" xfId="87"/>
    <cellStyle name="60% - Акцент2 3" xfId="88"/>
    <cellStyle name="60% - Акцент3" xfId="89"/>
    <cellStyle name="60% - Акцент3 2" xfId="90"/>
    <cellStyle name="60% - Акцент3 2 2" xfId="91"/>
    <cellStyle name="60% - Акцент3 3" xfId="92"/>
    <cellStyle name="60% - Акцент4" xfId="93"/>
    <cellStyle name="60% - Акцент4 2" xfId="94"/>
    <cellStyle name="60% - Акцент4 2 2" xfId="95"/>
    <cellStyle name="60% - Акцент4 3" xfId="96"/>
    <cellStyle name="60% - Акцент5" xfId="97"/>
    <cellStyle name="60% - Акцент5 2" xfId="98"/>
    <cellStyle name="60% - Акцент5 2 2" xfId="99"/>
    <cellStyle name="60% - Акцент5 3" xfId="100"/>
    <cellStyle name="60% - Акцент6" xfId="101"/>
    <cellStyle name="60% - Акцент6 2" xfId="102"/>
    <cellStyle name="60% - Акцент6 2 2" xfId="103"/>
    <cellStyle name="60% - Акцент6 3" xfId="104"/>
    <cellStyle name="Accent1" xfId="105"/>
    <cellStyle name="Accent1 - 20%" xfId="106"/>
    <cellStyle name="Accent1 - 40%" xfId="107"/>
    <cellStyle name="Accent1 - 60%" xfId="108"/>
    <cellStyle name="Accent2" xfId="109"/>
    <cellStyle name="Accent2 - 20%" xfId="110"/>
    <cellStyle name="Accent2 - 40%" xfId="111"/>
    <cellStyle name="Accent2 - 60%" xfId="112"/>
    <cellStyle name="Accent3" xfId="113"/>
    <cellStyle name="Accent3 - 20%" xfId="114"/>
    <cellStyle name="Accent3 - 40%" xfId="115"/>
    <cellStyle name="Accent3 - 60%" xfId="116"/>
    <cellStyle name="Accent3_10" xfId="117"/>
    <cellStyle name="Accent4" xfId="118"/>
    <cellStyle name="Accent4 - 20%" xfId="119"/>
    <cellStyle name="Accent4 - 40%" xfId="120"/>
    <cellStyle name="Accent4 - 60%" xfId="121"/>
    <cellStyle name="Accent4_10" xfId="122"/>
    <cellStyle name="Accent5" xfId="123"/>
    <cellStyle name="Accent5 - 20%" xfId="124"/>
    <cellStyle name="Accent5 - 40%" xfId="125"/>
    <cellStyle name="Accent5 - 60%" xfId="126"/>
    <cellStyle name="Accent5_10" xfId="127"/>
    <cellStyle name="Accent6" xfId="128"/>
    <cellStyle name="Accent6 - 20%" xfId="129"/>
    <cellStyle name="Accent6 - 40%" xfId="130"/>
    <cellStyle name="Accent6 - 60%" xfId="131"/>
    <cellStyle name="Accent6_10" xfId="132"/>
    <cellStyle name="Bad" xfId="133"/>
    <cellStyle name="Calculation" xfId="134"/>
    <cellStyle name="Check Cell" xfId="135"/>
    <cellStyle name="Emphasis 1" xfId="136"/>
    <cellStyle name="Emphasis 2" xfId="137"/>
    <cellStyle name="Emphasis 3" xfId="138"/>
    <cellStyle name="Explanatory Text" xfId="139"/>
    <cellStyle name="Good" xfId="140"/>
    <cellStyle name="Heading 1" xfId="141"/>
    <cellStyle name="Heading 2" xfId="142"/>
    <cellStyle name="Heading 3" xfId="143"/>
    <cellStyle name="Heading 4" xfId="144"/>
    <cellStyle name="Input" xfId="145"/>
    <cellStyle name="Linked Cell" xfId="146"/>
    <cellStyle name="Neutral" xfId="147"/>
    <cellStyle name="Note" xfId="148"/>
    <cellStyle name="Output" xfId="149"/>
    <cellStyle name="SAPBEXaggData" xfId="150"/>
    <cellStyle name="SAPBEXaggData 2" xfId="151"/>
    <cellStyle name="SAPBEXaggData_Г-3 (2009)" xfId="152"/>
    <cellStyle name="SAPBEXaggDataEmph" xfId="153"/>
    <cellStyle name="SAPBEXaggItem" xfId="154"/>
    <cellStyle name="SAPBEXaggItem 2" xfId="155"/>
    <cellStyle name="SAPBEXaggItem_Г-3 (2009)" xfId="156"/>
    <cellStyle name="SAPBEXaggItemX" xfId="157"/>
    <cellStyle name="SAPBEXchaText" xfId="158"/>
    <cellStyle name="SAPBEXchaText 2" xfId="159"/>
    <cellStyle name="SAPBEXchaText_Г-3 (2009)" xfId="160"/>
    <cellStyle name="SAPBEXexcBad7" xfId="161"/>
    <cellStyle name="SAPBEXexcBad8" xfId="162"/>
    <cellStyle name="SAPBEXexcBad9" xfId="163"/>
    <cellStyle name="SAPBEXexcCritical4" xfId="164"/>
    <cellStyle name="SAPBEXexcCritical5" xfId="165"/>
    <cellStyle name="SAPBEXexcCritical6" xfId="166"/>
    <cellStyle name="SAPBEXexcGood1" xfId="167"/>
    <cellStyle name="SAPBEXexcGood2" xfId="168"/>
    <cellStyle name="SAPBEXexcGood3" xfId="169"/>
    <cellStyle name="SAPBEXfilterDrill" xfId="170"/>
    <cellStyle name="SAPBEXfilterItem" xfId="171"/>
    <cellStyle name="SAPBEXfilterText" xfId="172"/>
    <cellStyle name="SAPBEXformats" xfId="173"/>
    <cellStyle name="SAPBEXheaderItem" xfId="174"/>
    <cellStyle name="SAPBEXheaderText" xfId="175"/>
    <cellStyle name="SAPBEXHLevel0" xfId="176"/>
    <cellStyle name="SAPBEXHLevel0 2" xfId="177"/>
    <cellStyle name="SAPBEXHLevel0 3" xfId="178"/>
    <cellStyle name="SAPBEXHLevel0_Г-33,К-5СЖ, новые формы по капремонту и переселению уточ.КСП (22.02.)" xfId="179"/>
    <cellStyle name="SAPBEXHLevel0X" xfId="180"/>
    <cellStyle name="SAPBEXHLevel1" xfId="181"/>
    <cellStyle name="SAPBEXHLevel1 2" xfId="182"/>
    <cellStyle name="SAPBEXHLevel1 3" xfId="183"/>
    <cellStyle name="SAPBEXHLevel1_Г-33,К-5СЖ, новые формы по капремонту и переселению уточ.КСП (22.02.)" xfId="184"/>
    <cellStyle name="SAPBEXHLevel1X" xfId="185"/>
    <cellStyle name="SAPBEXHLevel2" xfId="186"/>
    <cellStyle name="SAPBEXHLevel2 2" xfId="187"/>
    <cellStyle name="SAPBEXHLevel2_Г-33,К-5СЖ, новые формы по капремонту и переселению уточ.КСП (22.02.)" xfId="188"/>
    <cellStyle name="SAPBEXHLevel2X" xfId="189"/>
    <cellStyle name="SAPBEXHLevel3" xfId="190"/>
    <cellStyle name="SAPBEXHLevel3X" xfId="191"/>
    <cellStyle name="SAPBEXinputData" xfId="192"/>
    <cellStyle name="SAPBEXItemHeader" xfId="193"/>
    <cellStyle name="SAPBEXresData" xfId="194"/>
    <cellStyle name="SAPBEXresDataEmph" xfId="195"/>
    <cellStyle name="SAPBEXresItem" xfId="196"/>
    <cellStyle name="SAPBEXresItemX" xfId="197"/>
    <cellStyle name="SAPBEXstdData" xfId="198"/>
    <cellStyle name="SAPBEXstdData 2" xfId="199"/>
    <cellStyle name="SAPBEXstdDataEmph" xfId="200"/>
    <cellStyle name="SAPBEXstdItem" xfId="201"/>
    <cellStyle name="SAPBEXstdItem 2" xfId="202"/>
    <cellStyle name="SAPBEXstdItem_Г-16.1(2009)" xfId="203"/>
    <cellStyle name="SAPBEXstdItemX" xfId="204"/>
    <cellStyle name="SAPBEXtitle" xfId="205"/>
    <cellStyle name="SAPBEXunassignedItem" xfId="206"/>
    <cellStyle name="SAPBEXundefined" xfId="207"/>
    <cellStyle name="Sheet Title" xfId="208"/>
    <cellStyle name="Title" xfId="209"/>
    <cellStyle name="Total" xfId="210"/>
    <cellStyle name="Warning Text" xfId="211"/>
    <cellStyle name="Акцент1" xfId="212"/>
    <cellStyle name="Акцент1 2" xfId="213"/>
    <cellStyle name="Акцент1 2 2" xfId="214"/>
    <cellStyle name="Акцент1 3" xfId="215"/>
    <cellStyle name="Акцент2" xfId="216"/>
    <cellStyle name="Акцент2 2" xfId="217"/>
    <cellStyle name="Акцент2 2 2" xfId="218"/>
    <cellStyle name="Акцент2 3" xfId="219"/>
    <cellStyle name="Акцент3" xfId="220"/>
    <cellStyle name="Акцент3 2" xfId="221"/>
    <cellStyle name="Акцент3 2 2" xfId="222"/>
    <cellStyle name="Акцент3 3" xfId="223"/>
    <cellStyle name="Акцент4" xfId="224"/>
    <cellStyle name="Акцент4 2" xfId="225"/>
    <cellStyle name="Акцент4 2 2" xfId="226"/>
    <cellStyle name="Акцент4 3" xfId="227"/>
    <cellStyle name="Акцент5" xfId="228"/>
    <cellStyle name="Акцент5 2" xfId="229"/>
    <cellStyle name="Акцент5 2 2" xfId="230"/>
    <cellStyle name="Акцент5 3" xfId="231"/>
    <cellStyle name="Акцент6" xfId="232"/>
    <cellStyle name="Акцент6 2" xfId="233"/>
    <cellStyle name="Акцент6 2 2" xfId="234"/>
    <cellStyle name="Акцент6 3" xfId="235"/>
    <cellStyle name="Ввод " xfId="236"/>
    <cellStyle name="Ввод  2" xfId="237"/>
    <cellStyle name="Ввод  2 2" xfId="238"/>
    <cellStyle name="Ввод  3" xfId="239"/>
    <cellStyle name="Вывод" xfId="240"/>
    <cellStyle name="Вывод 2" xfId="241"/>
    <cellStyle name="Вывод 2 2" xfId="242"/>
    <cellStyle name="Вывод 3" xfId="243"/>
    <cellStyle name="Вычисление" xfId="244"/>
    <cellStyle name="Вычисление 2" xfId="245"/>
    <cellStyle name="Вычисление 2 2" xfId="246"/>
    <cellStyle name="Вычисление 3" xfId="247"/>
    <cellStyle name="Hyperlink" xfId="248"/>
    <cellStyle name="Currency" xfId="249"/>
    <cellStyle name="Currency [0]" xfId="250"/>
    <cellStyle name="Денежный 2" xfId="251"/>
    <cellStyle name="Денежный 2 2" xfId="252"/>
    <cellStyle name="Денежный 3" xfId="253"/>
    <cellStyle name="Заголовок 1" xfId="254"/>
    <cellStyle name="Заголовок 1 2" xfId="255"/>
    <cellStyle name="Заголовок 1 2 2" xfId="256"/>
    <cellStyle name="Заголовок 1 3" xfId="257"/>
    <cellStyle name="Заголовок 2" xfId="258"/>
    <cellStyle name="Заголовок 2 2" xfId="259"/>
    <cellStyle name="Заголовок 2 2 2" xfId="260"/>
    <cellStyle name="Заголовок 2 3" xfId="261"/>
    <cellStyle name="Заголовок 3" xfId="262"/>
    <cellStyle name="Заголовок 3 2" xfId="263"/>
    <cellStyle name="Заголовок 3 2 2" xfId="264"/>
    <cellStyle name="Заголовок 3 3" xfId="265"/>
    <cellStyle name="Заголовок 4" xfId="266"/>
    <cellStyle name="Заголовок 4 2" xfId="267"/>
    <cellStyle name="Заголовок 4 2 2" xfId="268"/>
    <cellStyle name="Заголовок 4 3" xfId="269"/>
    <cellStyle name="Итог" xfId="270"/>
    <cellStyle name="Итог 2" xfId="271"/>
    <cellStyle name="Итог 2 2" xfId="272"/>
    <cellStyle name="Итог 3" xfId="273"/>
    <cellStyle name="Контрольная ячейка" xfId="274"/>
    <cellStyle name="Контрольная ячейка 2" xfId="275"/>
    <cellStyle name="Контрольная ячейка 2 2" xfId="276"/>
    <cellStyle name="Контрольная ячейка 3" xfId="277"/>
    <cellStyle name="Название" xfId="278"/>
    <cellStyle name="Название 2" xfId="279"/>
    <cellStyle name="Название 2 2" xfId="280"/>
    <cellStyle name="Название 3" xfId="281"/>
    <cellStyle name="Нейтральный" xfId="282"/>
    <cellStyle name="Нейтральный 2" xfId="283"/>
    <cellStyle name="Нейтральный 2 2" xfId="284"/>
    <cellStyle name="Нейтральный 3" xfId="285"/>
    <cellStyle name="Обычный 10" xfId="286"/>
    <cellStyle name="Обычный 10 2" xfId="287"/>
    <cellStyle name="Обычный 11" xfId="288"/>
    <cellStyle name="Обычный 12" xfId="289"/>
    <cellStyle name="Обычный 13" xfId="290"/>
    <cellStyle name="Обычный 14" xfId="291"/>
    <cellStyle name="Обычный 15" xfId="292"/>
    <cellStyle name="Обычный 16" xfId="293"/>
    <cellStyle name="Обычный 17" xfId="294"/>
    <cellStyle name="Обычный 18" xfId="295"/>
    <cellStyle name="Обычный 19" xfId="296"/>
    <cellStyle name="Обычный 2" xfId="297"/>
    <cellStyle name="Обычный 2 2" xfId="298"/>
    <cellStyle name="Обычный 2 3" xfId="299"/>
    <cellStyle name="Обычный 2 4" xfId="300"/>
    <cellStyle name="Обычный 2 5" xfId="301"/>
    <cellStyle name="Обычный 2_Отчет по переселению с учетом стимулирования" xfId="302"/>
    <cellStyle name="Обычный 20" xfId="303"/>
    <cellStyle name="Обычный 21" xfId="304"/>
    <cellStyle name="Обычный 22" xfId="305"/>
    <cellStyle name="Обычный 23" xfId="306"/>
    <cellStyle name="Обычный 3" xfId="307"/>
    <cellStyle name="Обычный 4" xfId="308"/>
    <cellStyle name="Обычный 5" xfId="309"/>
    <cellStyle name="Обычный 6" xfId="310"/>
    <cellStyle name="Обычный 7" xfId="311"/>
    <cellStyle name="Обычный 8" xfId="312"/>
    <cellStyle name="Обычный 9" xfId="313"/>
    <cellStyle name="Followed Hyperlink" xfId="314"/>
    <cellStyle name="Плохой" xfId="315"/>
    <cellStyle name="Плохой 2" xfId="316"/>
    <cellStyle name="Плохой 2 2" xfId="317"/>
    <cellStyle name="Плохой 3" xfId="318"/>
    <cellStyle name="Пояснение" xfId="319"/>
    <cellStyle name="Пояснение 2" xfId="320"/>
    <cellStyle name="Пояснение 2 2" xfId="321"/>
    <cellStyle name="Пояснение 3" xfId="322"/>
    <cellStyle name="Примечание" xfId="323"/>
    <cellStyle name="Примечание 2" xfId="324"/>
    <cellStyle name="Примечание 3" xfId="325"/>
    <cellStyle name="Percent" xfId="326"/>
    <cellStyle name="Процентный 2" xfId="327"/>
    <cellStyle name="Процентный 2 2" xfId="328"/>
    <cellStyle name="Процентный 2 3" xfId="329"/>
    <cellStyle name="Процентный 3" xfId="330"/>
    <cellStyle name="Процентный 3 2" xfId="331"/>
    <cellStyle name="Процентный 4" xfId="332"/>
    <cellStyle name="Связанная ячейка" xfId="333"/>
    <cellStyle name="Связанная ячейка 2" xfId="334"/>
    <cellStyle name="Связанная ячейка 2 2" xfId="335"/>
    <cellStyle name="Связанная ячейка 3" xfId="336"/>
    <cellStyle name="Стиль 1" xfId="337"/>
    <cellStyle name="Текст предупреждения" xfId="338"/>
    <cellStyle name="Текст предупреждения 2" xfId="339"/>
    <cellStyle name="Текст предупреждения 2 2" xfId="340"/>
    <cellStyle name="Текст предупреждения 3" xfId="341"/>
    <cellStyle name="Comma" xfId="342"/>
    <cellStyle name="Comma [0]" xfId="343"/>
    <cellStyle name="Финансовый 2" xfId="344"/>
    <cellStyle name="Финансовый 2 2" xfId="345"/>
    <cellStyle name="Финансовый 3" xfId="346"/>
    <cellStyle name="Финансовый 4" xfId="347"/>
    <cellStyle name="Финансовый 5" xfId="348"/>
    <cellStyle name="Финансовый 5 2" xfId="349"/>
    <cellStyle name="Финансовый 6" xfId="350"/>
    <cellStyle name="Хороший" xfId="351"/>
    <cellStyle name="Хороший 2" xfId="352"/>
    <cellStyle name="Хороший 2 2" xfId="353"/>
    <cellStyle name="Хороший 3" xfId="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SheetLayoutView="100" zoomScalePageLayoutView="0" workbookViewId="0" topLeftCell="A52">
      <selection activeCell="M31" sqref="M31"/>
    </sheetView>
  </sheetViews>
  <sheetFormatPr defaultColWidth="9.00390625" defaultRowHeight="12.75"/>
  <cols>
    <col min="4" max="4" width="15.125" style="0" customWidth="1"/>
    <col min="5" max="5" width="10.875" style="0" customWidth="1"/>
    <col min="6" max="6" width="11.875" style="0" bestFit="1" customWidth="1"/>
    <col min="7" max="7" width="11.125" style="0" customWidth="1"/>
    <col min="9" max="9" width="12.75390625" style="0" customWidth="1"/>
    <col min="10" max="10" width="16.00390625" style="0" customWidth="1"/>
    <col min="11" max="11" width="12.00390625" style="0" customWidth="1"/>
    <col min="12" max="12" width="10.375" style="0" customWidth="1"/>
    <col min="13" max="13" width="10.125" style="0" bestFit="1" customWidth="1"/>
  </cols>
  <sheetData>
    <row r="1" spans="7:13" ht="12.75">
      <c r="G1" s="36" t="s">
        <v>38</v>
      </c>
      <c r="H1" s="36"/>
      <c r="I1" s="36"/>
      <c r="J1" s="36"/>
      <c r="K1" s="36"/>
      <c r="L1" s="36"/>
      <c r="M1" s="36"/>
    </row>
    <row r="2" spans="7:14" ht="12.75">
      <c r="G2" s="36" t="s">
        <v>44</v>
      </c>
      <c r="H2" s="36"/>
      <c r="I2" s="36"/>
      <c r="J2" s="36"/>
      <c r="K2" s="36"/>
      <c r="L2" s="36"/>
      <c r="M2" s="36"/>
      <c r="N2" s="36"/>
    </row>
    <row r="5" spans="13:14" ht="12.75">
      <c r="M5" s="39"/>
      <c r="N5" s="39"/>
    </row>
    <row r="6" spans="2:14" ht="47.25" customHeight="1">
      <c r="B6" s="48" t="s">
        <v>40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4" ht="12.75">
      <c r="B7" s="49"/>
      <c r="C7" s="49"/>
      <c r="D7" s="49"/>
      <c r="E7" s="49"/>
      <c r="F7" s="49"/>
      <c r="G7" s="49"/>
      <c r="H7" s="1"/>
      <c r="I7" s="1"/>
      <c r="J7" s="1"/>
      <c r="K7" s="1"/>
      <c r="L7" s="1"/>
      <c r="M7" s="1"/>
      <c r="N7" s="2"/>
    </row>
    <row r="8" spans="1:14" ht="12.75" customHeight="1">
      <c r="A8" s="50" t="s">
        <v>37</v>
      </c>
      <c r="B8" s="50" t="s">
        <v>0</v>
      </c>
      <c r="C8" s="50" t="s">
        <v>1</v>
      </c>
      <c r="D8" s="37" t="s">
        <v>4</v>
      </c>
      <c r="E8" s="37" t="s">
        <v>8</v>
      </c>
      <c r="F8" s="37" t="s">
        <v>2</v>
      </c>
      <c r="G8" s="40" t="s">
        <v>5</v>
      </c>
      <c r="H8" s="41"/>
      <c r="I8" s="41"/>
      <c r="J8" s="41"/>
      <c r="K8" s="41"/>
      <c r="L8" s="41"/>
      <c r="M8" s="42"/>
      <c r="N8" s="37" t="s">
        <v>3</v>
      </c>
    </row>
    <row r="9" spans="1:14" ht="156" customHeight="1">
      <c r="A9" s="51"/>
      <c r="B9" s="51"/>
      <c r="C9" s="51"/>
      <c r="D9" s="38"/>
      <c r="E9" s="38"/>
      <c r="F9" s="38"/>
      <c r="G9" s="3" t="s">
        <v>41</v>
      </c>
      <c r="H9" s="3" t="s">
        <v>6</v>
      </c>
      <c r="I9" s="3" t="s">
        <v>7</v>
      </c>
      <c r="J9" s="3" t="s">
        <v>9</v>
      </c>
      <c r="K9" s="3" t="s">
        <v>10</v>
      </c>
      <c r="L9" s="3" t="s">
        <v>11</v>
      </c>
      <c r="M9" s="3" t="s">
        <v>39</v>
      </c>
      <c r="N9" s="38"/>
    </row>
    <row r="10" spans="1:14" ht="12.75">
      <c r="A10" s="2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25.5">
      <c r="A11" s="43">
        <v>1</v>
      </c>
      <c r="B11" s="13" t="s">
        <v>12</v>
      </c>
      <c r="C11" s="13" t="s">
        <v>13</v>
      </c>
      <c r="D11" s="17" t="s">
        <v>14</v>
      </c>
      <c r="E11" s="33" t="s">
        <v>45</v>
      </c>
      <c r="F11" s="14">
        <v>114435.9</v>
      </c>
      <c r="G11" s="14">
        <v>0</v>
      </c>
      <c r="H11" s="14"/>
      <c r="I11" s="14">
        <v>64528.5</v>
      </c>
      <c r="J11" s="14"/>
      <c r="K11" s="14"/>
      <c r="L11" s="14"/>
      <c r="M11" s="27">
        <v>49907.4</v>
      </c>
      <c r="N11" s="4"/>
    </row>
    <row r="12" spans="1:14" ht="51">
      <c r="A12" s="44"/>
      <c r="B12" s="13" t="s">
        <v>32</v>
      </c>
      <c r="C12" s="13" t="s">
        <v>13</v>
      </c>
      <c r="D12" s="17" t="s">
        <v>33</v>
      </c>
      <c r="E12" s="34"/>
      <c r="F12" s="14">
        <v>6127.6</v>
      </c>
      <c r="G12" s="14"/>
      <c r="H12" s="14"/>
      <c r="I12" s="14"/>
      <c r="J12" s="14"/>
      <c r="K12" s="14"/>
      <c r="L12" s="14"/>
      <c r="M12" s="4">
        <v>6127.6</v>
      </c>
      <c r="N12" s="4"/>
    </row>
    <row r="13" spans="1:14" ht="25.5">
      <c r="A13" s="44"/>
      <c r="B13" s="13" t="s">
        <v>30</v>
      </c>
      <c r="C13" s="13" t="s">
        <v>13</v>
      </c>
      <c r="D13" s="17" t="s">
        <v>31</v>
      </c>
      <c r="E13" s="34"/>
      <c r="F13" s="14">
        <v>84715.3</v>
      </c>
      <c r="G13" s="14"/>
      <c r="H13" s="14"/>
      <c r="I13" s="14">
        <v>82363.9</v>
      </c>
      <c r="J13" s="14"/>
      <c r="K13" s="14"/>
      <c r="L13" s="14"/>
      <c r="M13" s="4">
        <v>2351.4</v>
      </c>
      <c r="N13" s="4"/>
    </row>
    <row r="14" spans="1:14" ht="38.25">
      <c r="A14" s="44"/>
      <c r="B14" s="13" t="s">
        <v>15</v>
      </c>
      <c r="C14" s="13" t="s">
        <v>13</v>
      </c>
      <c r="D14" s="17" t="s">
        <v>16</v>
      </c>
      <c r="E14" s="34"/>
      <c r="F14" s="14">
        <v>41484.8</v>
      </c>
      <c r="G14" s="14"/>
      <c r="H14" s="14"/>
      <c r="I14" s="14">
        <v>36092</v>
      </c>
      <c r="J14" s="14"/>
      <c r="K14" s="14"/>
      <c r="L14" s="14"/>
      <c r="M14" s="4">
        <v>5392.8</v>
      </c>
      <c r="N14" s="4"/>
    </row>
    <row r="15" spans="1:14" ht="12.75">
      <c r="A15" s="44"/>
      <c r="B15" s="16" t="s">
        <v>17</v>
      </c>
      <c r="C15" s="16" t="s">
        <v>13</v>
      </c>
      <c r="D15" s="17" t="s">
        <v>18</v>
      </c>
      <c r="E15" s="34"/>
      <c r="F15" s="15">
        <v>211584.7</v>
      </c>
      <c r="G15" s="14"/>
      <c r="H15" s="14"/>
      <c r="I15" s="14">
        <v>161584.7</v>
      </c>
      <c r="J15" s="14"/>
      <c r="K15" s="14"/>
      <c r="L15" s="14"/>
      <c r="M15" s="28">
        <v>50000</v>
      </c>
      <c r="N15" s="4"/>
    </row>
    <row r="16" spans="1:14" ht="25.5">
      <c r="A16" s="44"/>
      <c r="B16" s="16" t="s">
        <v>26</v>
      </c>
      <c r="C16" s="16" t="s">
        <v>13</v>
      </c>
      <c r="D16" s="17" t="s">
        <v>27</v>
      </c>
      <c r="E16" s="34"/>
      <c r="F16" s="15">
        <v>1400</v>
      </c>
      <c r="G16" s="14"/>
      <c r="H16" s="14"/>
      <c r="I16" s="14"/>
      <c r="J16" s="14"/>
      <c r="K16" s="14"/>
      <c r="L16" s="14"/>
      <c r="M16" s="28">
        <v>1400</v>
      </c>
      <c r="N16" s="4"/>
    </row>
    <row r="17" spans="1:14" ht="12.75">
      <c r="A17" s="44"/>
      <c r="B17" s="16"/>
      <c r="C17" s="16"/>
      <c r="D17" s="17" t="s">
        <v>20</v>
      </c>
      <c r="E17" s="34"/>
      <c r="F17" s="15">
        <v>1422</v>
      </c>
      <c r="G17" s="14"/>
      <c r="H17" s="14"/>
      <c r="I17" s="14"/>
      <c r="J17" s="14"/>
      <c r="K17" s="14"/>
      <c r="L17" s="14"/>
      <c r="M17" s="28">
        <v>1422</v>
      </c>
      <c r="N17" s="4"/>
    </row>
    <row r="18" spans="1:14" ht="25.5">
      <c r="A18" s="44"/>
      <c r="B18" s="16" t="s">
        <v>21</v>
      </c>
      <c r="C18" s="16" t="s">
        <v>13</v>
      </c>
      <c r="D18" s="17" t="s">
        <v>22</v>
      </c>
      <c r="E18" s="34"/>
      <c r="F18" s="14">
        <v>4288.1</v>
      </c>
      <c r="G18" s="14"/>
      <c r="H18" s="14"/>
      <c r="I18" s="14">
        <v>4288.1</v>
      </c>
      <c r="J18" s="14"/>
      <c r="K18" s="14"/>
      <c r="L18" s="14"/>
      <c r="M18" s="4"/>
      <c r="N18" s="4"/>
    </row>
    <row r="19" spans="1:14" ht="25.5">
      <c r="A19" s="44"/>
      <c r="B19" s="16" t="s">
        <v>24</v>
      </c>
      <c r="C19" s="16" t="s">
        <v>13</v>
      </c>
      <c r="D19" s="17" t="s">
        <v>25</v>
      </c>
      <c r="E19" s="34"/>
      <c r="F19" s="14">
        <v>50710</v>
      </c>
      <c r="G19" s="14"/>
      <c r="H19" s="14"/>
      <c r="I19" s="14">
        <v>20050</v>
      </c>
      <c r="J19" s="14"/>
      <c r="K19" s="14"/>
      <c r="L19" s="14"/>
      <c r="M19" s="29">
        <v>30660</v>
      </c>
      <c r="N19" s="4"/>
    </row>
    <row r="20" spans="1:14" ht="12.75">
      <c r="A20" s="46"/>
      <c r="B20" s="18" t="s">
        <v>23</v>
      </c>
      <c r="C20" s="18"/>
      <c r="D20" s="19"/>
      <c r="E20" s="20"/>
      <c r="F20" s="21">
        <f>SUM(F11:F19)</f>
        <v>516168.39999999997</v>
      </c>
      <c r="G20" s="21">
        <f>SUM(G11:G19)</f>
        <v>0</v>
      </c>
      <c r="H20" s="21">
        <v>0</v>
      </c>
      <c r="I20" s="21">
        <f>SUM(I11:I19)</f>
        <v>368907.19999999995</v>
      </c>
      <c r="J20" s="21">
        <f>SUM(J11:J19)</f>
        <v>0</v>
      </c>
      <c r="K20" s="21"/>
      <c r="L20" s="14"/>
      <c r="M20" s="21">
        <f>SUM(M11:M19)</f>
        <v>147261.2</v>
      </c>
      <c r="N20" s="4"/>
    </row>
    <row r="21" spans="1:14" ht="25.5">
      <c r="A21" s="43">
        <v>2</v>
      </c>
      <c r="B21" s="13" t="s">
        <v>12</v>
      </c>
      <c r="C21" s="13" t="s">
        <v>13</v>
      </c>
      <c r="D21" s="17" t="s">
        <v>14</v>
      </c>
      <c r="E21" s="33" t="s">
        <v>46</v>
      </c>
      <c r="F21" s="14">
        <v>-1448.9</v>
      </c>
      <c r="G21" s="14">
        <v>-4521.2</v>
      </c>
      <c r="H21" s="14"/>
      <c r="I21" s="14">
        <v>473.9</v>
      </c>
      <c r="J21" s="14"/>
      <c r="K21" s="14"/>
      <c r="L21" s="14"/>
      <c r="M21" s="4">
        <v>2598.4</v>
      </c>
      <c r="N21" s="4"/>
    </row>
    <row r="22" spans="1:14" ht="51">
      <c r="A22" s="45"/>
      <c r="B22" s="13" t="s">
        <v>32</v>
      </c>
      <c r="C22" s="13" t="s">
        <v>13</v>
      </c>
      <c r="D22" s="17" t="s">
        <v>33</v>
      </c>
      <c r="E22" s="35"/>
      <c r="F22" s="14">
        <v>2050</v>
      </c>
      <c r="G22" s="14">
        <v>-700</v>
      </c>
      <c r="H22" s="14"/>
      <c r="I22" s="14"/>
      <c r="J22" s="14"/>
      <c r="K22" s="14"/>
      <c r="L22" s="14"/>
      <c r="M22" s="4">
        <v>2750</v>
      </c>
      <c r="N22" s="4"/>
    </row>
    <row r="23" spans="1:14" ht="25.5">
      <c r="A23" s="45"/>
      <c r="B23" s="13" t="s">
        <v>30</v>
      </c>
      <c r="C23" s="13" t="s">
        <v>13</v>
      </c>
      <c r="D23" s="17" t="s">
        <v>31</v>
      </c>
      <c r="E23" s="35"/>
      <c r="F23" s="14">
        <v>14032</v>
      </c>
      <c r="G23" s="14">
        <v>389.6</v>
      </c>
      <c r="H23" s="14"/>
      <c r="I23" s="14">
        <v>3106.8</v>
      </c>
      <c r="J23" s="14"/>
      <c r="K23" s="14"/>
      <c r="L23" s="14"/>
      <c r="M23" s="4">
        <v>10535.6</v>
      </c>
      <c r="N23" s="4"/>
    </row>
    <row r="24" spans="1:14" ht="38.25">
      <c r="A24" s="45"/>
      <c r="B24" s="13" t="s">
        <v>15</v>
      </c>
      <c r="C24" s="13" t="s">
        <v>13</v>
      </c>
      <c r="D24" s="17" t="s">
        <v>16</v>
      </c>
      <c r="E24" s="35"/>
      <c r="F24" s="14">
        <v>1291</v>
      </c>
      <c r="G24" s="14"/>
      <c r="H24" s="14"/>
      <c r="I24" s="14">
        <v>-1009</v>
      </c>
      <c r="J24" s="14"/>
      <c r="K24" s="14"/>
      <c r="L24" s="14"/>
      <c r="M24" s="4">
        <v>2300</v>
      </c>
      <c r="N24" s="4"/>
    </row>
    <row r="25" spans="1:14" ht="12.75">
      <c r="A25" s="44"/>
      <c r="B25" s="16" t="s">
        <v>17</v>
      </c>
      <c r="C25" s="16" t="s">
        <v>13</v>
      </c>
      <c r="D25" s="17" t="s">
        <v>18</v>
      </c>
      <c r="E25" s="34"/>
      <c r="F25" s="14">
        <v>7646</v>
      </c>
      <c r="G25" s="14">
        <v>-28340</v>
      </c>
      <c r="H25" s="14"/>
      <c r="I25" s="14">
        <v>22003.5</v>
      </c>
      <c r="J25" s="14"/>
      <c r="K25" s="14"/>
      <c r="L25" s="14"/>
      <c r="M25" s="4">
        <v>13982.5</v>
      </c>
      <c r="N25" s="4"/>
    </row>
    <row r="26" spans="1:14" ht="65.25" customHeight="1">
      <c r="A26" s="44"/>
      <c r="B26" s="16" t="s">
        <v>26</v>
      </c>
      <c r="C26" s="16" t="s">
        <v>13</v>
      </c>
      <c r="D26" s="17" t="s">
        <v>27</v>
      </c>
      <c r="E26" s="34"/>
      <c r="F26" s="14">
        <v>3131.6</v>
      </c>
      <c r="G26" s="14">
        <v>2211.6</v>
      </c>
      <c r="H26" s="14"/>
      <c r="I26" s="14"/>
      <c r="J26" s="14"/>
      <c r="K26" s="14"/>
      <c r="L26" s="14"/>
      <c r="M26" s="31">
        <v>920</v>
      </c>
      <c r="N26" s="4"/>
    </row>
    <row r="27" spans="1:14" ht="25.5">
      <c r="A27" s="45"/>
      <c r="B27" s="16" t="s">
        <v>21</v>
      </c>
      <c r="C27" s="16" t="s">
        <v>13</v>
      </c>
      <c r="D27" s="17" t="s">
        <v>22</v>
      </c>
      <c r="E27" s="52"/>
      <c r="F27" s="14">
        <v>8630.8</v>
      </c>
      <c r="G27" s="14"/>
      <c r="H27" s="14"/>
      <c r="I27" s="14">
        <v>8630.8</v>
      </c>
      <c r="J27" s="14"/>
      <c r="K27" s="14"/>
      <c r="L27" s="14"/>
      <c r="M27" s="31"/>
      <c r="N27" s="4"/>
    </row>
    <row r="28" spans="1:14" ht="25.5">
      <c r="A28" s="45"/>
      <c r="B28" s="16" t="s">
        <v>24</v>
      </c>
      <c r="C28" s="16" t="s">
        <v>13</v>
      </c>
      <c r="D28" s="17" t="s">
        <v>25</v>
      </c>
      <c r="E28" s="52"/>
      <c r="F28" s="14">
        <v>241091.4</v>
      </c>
      <c r="G28" s="14">
        <v>960</v>
      </c>
      <c r="H28" s="14"/>
      <c r="I28" s="14">
        <v>240131.4</v>
      </c>
      <c r="J28" s="14"/>
      <c r="K28" s="14"/>
      <c r="L28" s="14"/>
      <c r="M28" s="31"/>
      <c r="N28" s="4"/>
    </row>
    <row r="29" spans="1:14" ht="38.25">
      <c r="A29" s="45"/>
      <c r="B29" s="16" t="s">
        <v>28</v>
      </c>
      <c r="C29" s="16" t="s">
        <v>13</v>
      </c>
      <c r="D29" s="17" t="s">
        <v>29</v>
      </c>
      <c r="E29" s="52"/>
      <c r="F29" s="14">
        <v>1500</v>
      </c>
      <c r="G29" s="14"/>
      <c r="H29" s="14"/>
      <c r="I29" s="14">
        <v>1000</v>
      </c>
      <c r="J29" s="14"/>
      <c r="K29" s="14"/>
      <c r="L29" s="14"/>
      <c r="M29" s="31">
        <v>500</v>
      </c>
      <c r="N29" s="4"/>
    </row>
    <row r="30" spans="1:14" ht="127.5">
      <c r="A30" s="45"/>
      <c r="B30" s="16" t="s">
        <v>42</v>
      </c>
      <c r="C30" s="16" t="s">
        <v>13</v>
      </c>
      <c r="D30" s="17" t="s">
        <v>43</v>
      </c>
      <c r="E30" s="53"/>
      <c r="F30" s="14">
        <v>30000</v>
      </c>
      <c r="G30" s="14">
        <v>30000</v>
      </c>
      <c r="H30" s="14"/>
      <c r="I30" s="14"/>
      <c r="J30" s="14"/>
      <c r="K30" s="14"/>
      <c r="L30" s="14"/>
      <c r="M30" s="31"/>
      <c r="N30" s="4"/>
    </row>
    <row r="31" spans="1:14" ht="12.75">
      <c r="A31" s="46"/>
      <c r="B31" s="18" t="s">
        <v>23</v>
      </c>
      <c r="C31" s="18"/>
      <c r="D31" s="19"/>
      <c r="E31" s="20"/>
      <c r="F31" s="21">
        <f>SUM(F21:F30)</f>
        <v>307923.9</v>
      </c>
      <c r="G31" s="21">
        <f>SUM(G21:G30)</f>
        <v>0</v>
      </c>
      <c r="H31" s="21">
        <v>0</v>
      </c>
      <c r="I31" s="21">
        <f>SUM(I21:I30)</f>
        <v>274337.4</v>
      </c>
      <c r="J31" s="21">
        <f>SUM(J21:J30)</f>
        <v>0</v>
      </c>
      <c r="K31" s="21"/>
      <c r="L31" s="21"/>
      <c r="M31" s="56">
        <f>SUM(M21:M30)</f>
        <v>33586.5</v>
      </c>
      <c r="N31" s="4"/>
    </row>
    <row r="32" spans="1:14" ht="25.5">
      <c r="A32" s="43">
        <v>3</v>
      </c>
      <c r="B32" s="13" t="s">
        <v>12</v>
      </c>
      <c r="C32" s="13" t="s">
        <v>13</v>
      </c>
      <c r="D32" s="17" t="s">
        <v>14</v>
      </c>
      <c r="E32" s="33" t="s">
        <v>47</v>
      </c>
      <c r="F32" s="14">
        <v>7115.4</v>
      </c>
      <c r="G32" s="14">
        <v>-1500</v>
      </c>
      <c r="H32" s="14"/>
      <c r="I32" s="14">
        <v>1653.4</v>
      </c>
      <c r="J32" s="14"/>
      <c r="K32" s="14"/>
      <c r="L32" s="14"/>
      <c r="M32" s="4">
        <v>6962</v>
      </c>
      <c r="N32" s="4"/>
    </row>
    <row r="33" spans="1:14" ht="51">
      <c r="A33" s="45"/>
      <c r="B33" s="13" t="s">
        <v>32</v>
      </c>
      <c r="C33" s="13" t="s">
        <v>13</v>
      </c>
      <c r="D33" s="17" t="s">
        <v>33</v>
      </c>
      <c r="E33" s="35"/>
      <c r="F33" s="14">
        <v>2435</v>
      </c>
      <c r="G33" s="14"/>
      <c r="H33" s="14"/>
      <c r="I33" s="14"/>
      <c r="J33" s="14"/>
      <c r="K33" s="14"/>
      <c r="L33" s="14"/>
      <c r="M33" s="4">
        <v>2435</v>
      </c>
      <c r="N33" s="4"/>
    </row>
    <row r="34" spans="1:14" ht="25.5">
      <c r="A34" s="45"/>
      <c r="B34" s="13" t="s">
        <v>30</v>
      </c>
      <c r="C34" s="13" t="s">
        <v>13</v>
      </c>
      <c r="D34" s="17" t="s">
        <v>31</v>
      </c>
      <c r="E34" s="35"/>
      <c r="F34" s="14">
        <v>18167.7</v>
      </c>
      <c r="G34" s="14">
        <v>-1000</v>
      </c>
      <c r="H34" s="14"/>
      <c r="I34" s="14">
        <v>8238.6</v>
      </c>
      <c r="J34" s="14"/>
      <c r="K34" s="14"/>
      <c r="L34" s="14"/>
      <c r="M34" s="4">
        <v>10929.1</v>
      </c>
      <c r="N34" s="4"/>
    </row>
    <row r="35" spans="1:14" ht="38.25">
      <c r="A35" s="45"/>
      <c r="B35" s="13" t="s">
        <v>15</v>
      </c>
      <c r="C35" s="13" t="s">
        <v>13</v>
      </c>
      <c r="D35" s="17" t="s">
        <v>16</v>
      </c>
      <c r="E35" s="35"/>
      <c r="F35" s="14">
        <v>64469.4</v>
      </c>
      <c r="G35" s="14"/>
      <c r="H35" s="14"/>
      <c r="I35" s="14">
        <v>55154.4</v>
      </c>
      <c r="J35" s="14"/>
      <c r="K35" s="14"/>
      <c r="L35" s="14"/>
      <c r="M35" s="4">
        <v>9315</v>
      </c>
      <c r="N35" s="4"/>
    </row>
    <row r="36" spans="1:14" ht="38.25">
      <c r="A36" s="45"/>
      <c r="B36" s="13" t="s">
        <v>34</v>
      </c>
      <c r="C36" s="13" t="s">
        <v>13</v>
      </c>
      <c r="D36" s="17" t="s">
        <v>35</v>
      </c>
      <c r="E36" s="35"/>
      <c r="F36" s="14">
        <v>100</v>
      </c>
      <c r="G36" s="14"/>
      <c r="H36" s="14"/>
      <c r="I36" s="14"/>
      <c r="J36" s="14"/>
      <c r="K36" s="14"/>
      <c r="L36" s="14"/>
      <c r="M36" s="4">
        <v>100</v>
      </c>
      <c r="N36" s="4"/>
    </row>
    <row r="37" spans="1:14" ht="12.75">
      <c r="A37" s="44"/>
      <c r="B37" s="16" t="s">
        <v>17</v>
      </c>
      <c r="C37" s="16" t="s">
        <v>13</v>
      </c>
      <c r="D37" s="17" t="s">
        <v>18</v>
      </c>
      <c r="E37" s="34"/>
      <c r="F37" s="14">
        <v>128916</v>
      </c>
      <c r="G37" s="14">
        <v>-20000</v>
      </c>
      <c r="H37" s="14"/>
      <c r="I37" s="14">
        <v>140776</v>
      </c>
      <c r="J37" s="14"/>
      <c r="K37" s="14"/>
      <c r="L37" s="14"/>
      <c r="M37" s="31">
        <v>8140</v>
      </c>
      <c r="N37" s="4"/>
    </row>
    <row r="38" spans="1:14" ht="25.5">
      <c r="A38" s="44"/>
      <c r="B38" s="16" t="s">
        <v>26</v>
      </c>
      <c r="C38" s="16" t="s">
        <v>13</v>
      </c>
      <c r="D38" s="17" t="s">
        <v>27</v>
      </c>
      <c r="E38" s="34"/>
      <c r="F38" s="14">
        <v>2314.8</v>
      </c>
      <c r="G38" s="14">
        <v>1500</v>
      </c>
      <c r="H38" s="14"/>
      <c r="I38" s="14">
        <v>114.8</v>
      </c>
      <c r="J38" s="14"/>
      <c r="K38" s="14"/>
      <c r="L38" s="14"/>
      <c r="M38" s="4">
        <v>700</v>
      </c>
      <c r="N38" s="4"/>
    </row>
    <row r="39" spans="1:14" ht="12.75">
      <c r="A39" s="45"/>
      <c r="B39" s="16" t="s">
        <v>19</v>
      </c>
      <c r="C39" s="16" t="s">
        <v>13</v>
      </c>
      <c r="D39" s="17" t="s">
        <v>20</v>
      </c>
      <c r="E39" s="35"/>
      <c r="F39" s="14">
        <v>-3178</v>
      </c>
      <c r="G39" s="14"/>
      <c r="H39" s="14"/>
      <c r="I39" s="14">
        <v>-3178</v>
      </c>
      <c r="J39" s="14"/>
      <c r="K39" s="14"/>
      <c r="L39" s="14"/>
      <c r="M39" s="4"/>
      <c r="N39" s="4"/>
    </row>
    <row r="40" spans="1:14" ht="24.75" customHeight="1">
      <c r="A40" s="45"/>
      <c r="B40" s="16" t="s">
        <v>21</v>
      </c>
      <c r="C40" s="16" t="s">
        <v>13</v>
      </c>
      <c r="D40" s="17" t="s">
        <v>22</v>
      </c>
      <c r="E40" s="52"/>
      <c r="F40" s="14">
        <v>13354.7</v>
      </c>
      <c r="G40" s="14"/>
      <c r="H40" s="14"/>
      <c r="I40" s="14">
        <v>13354.7</v>
      </c>
      <c r="J40" s="14"/>
      <c r="K40" s="14"/>
      <c r="L40" s="14"/>
      <c r="M40" s="4"/>
      <c r="N40" s="4"/>
    </row>
    <row r="41" spans="1:14" ht="24.75" customHeight="1">
      <c r="A41" s="45"/>
      <c r="B41" s="16" t="s">
        <v>24</v>
      </c>
      <c r="C41" s="16" t="s">
        <v>13</v>
      </c>
      <c r="D41" s="17" t="s">
        <v>25</v>
      </c>
      <c r="E41" s="52"/>
      <c r="F41" s="14">
        <v>-59295.7</v>
      </c>
      <c r="G41" s="14">
        <v>14443</v>
      </c>
      <c r="H41" s="14"/>
      <c r="I41" s="14">
        <v>-85815.7</v>
      </c>
      <c r="J41" s="14"/>
      <c r="K41" s="14"/>
      <c r="L41" s="14"/>
      <c r="M41" s="4">
        <v>12077</v>
      </c>
      <c r="N41" s="4"/>
    </row>
    <row r="42" spans="1:14" ht="87" customHeight="1">
      <c r="A42" s="45"/>
      <c r="B42" s="16" t="s">
        <v>28</v>
      </c>
      <c r="C42" s="16" t="s">
        <v>13</v>
      </c>
      <c r="D42" s="17" t="s">
        <v>29</v>
      </c>
      <c r="E42" s="53"/>
      <c r="F42" s="14">
        <v>7557</v>
      </c>
      <c r="G42" s="14">
        <v>6557</v>
      </c>
      <c r="H42" s="14"/>
      <c r="I42" s="14">
        <v>1000</v>
      </c>
      <c r="J42" s="14"/>
      <c r="K42" s="14"/>
      <c r="L42" s="14"/>
      <c r="M42" s="4"/>
      <c r="N42" s="4"/>
    </row>
    <row r="43" spans="1:14" ht="12.75">
      <c r="A43" s="46"/>
      <c r="B43" s="18" t="s">
        <v>23</v>
      </c>
      <c r="C43" s="16"/>
      <c r="D43" s="17"/>
      <c r="E43" s="4"/>
      <c r="F43" s="21">
        <f>SUM(F32:F42)</f>
        <v>181956.3</v>
      </c>
      <c r="G43" s="21">
        <f>SUM(G32:G42)</f>
        <v>0</v>
      </c>
      <c r="H43" s="21">
        <f>SUM(H32:H42)</f>
        <v>0</v>
      </c>
      <c r="I43" s="21">
        <f>SUM(I32:I42)</f>
        <v>131298.2</v>
      </c>
      <c r="J43" s="21"/>
      <c r="K43" s="21"/>
      <c r="L43" s="21"/>
      <c r="M43" s="20">
        <f>SUM(M32:M42)</f>
        <v>50658.1</v>
      </c>
      <c r="N43" s="20"/>
    </row>
    <row r="44" spans="1:14" ht="25.5">
      <c r="A44" s="43">
        <v>4</v>
      </c>
      <c r="B44" s="13" t="s">
        <v>12</v>
      </c>
      <c r="C44" s="13" t="s">
        <v>13</v>
      </c>
      <c r="D44" s="17" t="s">
        <v>14</v>
      </c>
      <c r="E44" s="33" t="s">
        <v>48</v>
      </c>
      <c r="F44" s="22">
        <v>-2626.4</v>
      </c>
      <c r="G44" s="22">
        <v>105.9</v>
      </c>
      <c r="H44" s="22">
        <v>-2732.3</v>
      </c>
      <c r="I44" s="22"/>
      <c r="J44" s="22"/>
      <c r="K44" s="22"/>
      <c r="L44" s="21"/>
      <c r="M44" s="20"/>
      <c r="N44" s="20"/>
    </row>
    <row r="45" spans="1:14" ht="25.5">
      <c r="A45" s="45"/>
      <c r="B45" s="13" t="s">
        <v>30</v>
      </c>
      <c r="C45" s="13" t="s">
        <v>13</v>
      </c>
      <c r="D45" s="17" t="s">
        <v>31</v>
      </c>
      <c r="E45" s="35"/>
      <c r="F45" s="22">
        <v>11369</v>
      </c>
      <c r="G45" s="22">
        <v>298.5</v>
      </c>
      <c r="H45" s="22"/>
      <c r="I45" s="22"/>
      <c r="J45" s="22"/>
      <c r="K45" s="22"/>
      <c r="L45" s="21"/>
      <c r="M45" s="55">
        <v>11070.5</v>
      </c>
      <c r="N45" s="20"/>
    </row>
    <row r="46" spans="1:14" ht="38.25">
      <c r="A46" s="45"/>
      <c r="B46" s="13" t="s">
        <v>15</v>
      </c>
      <c r="C46" s="13" t="s">
        <v>13</v>
      </c>
      <c r="D46" s="17" t="s">
        <v>16</v>
      </c>
      <c r="E46" s="35"/>
      <c r="F46" s="22">
        <v>6439.8</v>
      </c>
      <c r="G46" s="22">
        <v>1000</v>
      </c>
      <c r="H46" s="22">
        <v>2732.3</v>
      </c>
      <c r="I46" s="22">
        <v>2707.5</v>
      </c>
      <c r="J46" s="22"/>
      <c r="K46" s="22"/>
      <c r="L46" s="21"/>
      <c r="M46" s="20"/>
      <c r="N46" s="20"/>
    </row>
    <row r="47" spans="1:14" ht="12.75">
      <c r="A47" s="44"/>
      <c r="B47" s="16" t="s">
        <v>17</v>
      </c>
      <c r="C47" s="16" t="s">
        <v>13</v>
      </c>
      <c r="D47" s="17" t="s">
        <v>18</v>
      </c>
      <c r="E47" s="34"/>
      <c r="F47" s="22">
        <v>-56066.1</v>
      </c>
      <c r="G47" s="22">
        <v>-21298.5</v>
      </c>
      <c r="H47" s="22"/>
      <c r="I47" s="22">
        <v>-37595</v>
      </c>
      <c r="J47" s="22"/>
      <c r="K47" s="22"/>
      <c r="L47" s="21"/>
      <c r="M47" s="55">
        <v>2827.4</v>
      </c>
      <c r="N47" s="20"/>
    </row>
    <row r="48" spans="1:14" ht="25.5">
      <c r="A48" s="44"/>
      <c r="B48" s="16" t="s">
        <v>26</v>
      </c>
      <c r="C48" s="16" t="s">
        <v>13</v>
      </c>
      <c r="D48" s="17" t="s">
        <v>27</v>
      </c>
      <c r="E48" s="34"/>
      <c r="F48" s="22">
        <v>150</v>
      </c>
      <c r="G48" s="22"/>
      <c r="H48" s="22"/>
      <c r="I48" s="22"/>
      <c r="J48" s="22"/>
      <c r="K48" s="22"/>
      <c r="L48" s="21"/>
      <c r="M48" s="55">
        <v>150</v>
      </c>
      <c r="N48" s="20"/>
    </row>
    <row r="49" spans="1:14" ht="25.5">
      <c r="A49" s="44"/>
      <c r="B49" s="16" t="s">
        <v>21</v>
      </c>
      <c r="C49" s="16" t="s">
        <v>13</v>
      </c>
      <c r="D49" s="17" t="s">
        <v>22</v>
      </c>
      <c r="E49" s="34"/>
      <c r="F49" s="22">
        <v>1500</v>
      </c>
      <c r="G49" s="22"/>
      <c r="H49" s="22"/>
      <c r="I49" s="22"/>
      <c r="J49" s="22"/>
      <c r="K49" s="22"/>
      <c r="L49" s="21"/>
      <c r="M49" s="32">
        <v>1500</v>
      </c>
      <c r="N49" s="20"/>
    </row>
    <row r="50" spans="1:14" ht="25.5">
      <c r="A50" s="44"/>
      <c r="B50" s="16" t="s">
        <v>24</v>
      </c>
      <c r="C50" s="16" t="s">
        <v>13</v>
      </c>
      <c r="D50" s="17" t="s">
        <v>25</v>
      </c>
      <c r="E50" s="34"/>
      <c r="F50" s="22">
        <v>4894.1</v>
      </c>
      <c r="G50" s="22">
        <v>4894.1</v>
      </c>
      <c r="H50" s="22"/>
      <c r="I50" s="22"/>
      <c r="J50" s="22"/>
      <c r="K50" s="22"/>
      <c r="L50" s="21"/>
      <c r="M50" s="20"/>
      <c r="N50" s="20"/>
    </row>
    <row r="51" spans="1:14" ht="127.5">
      <c r="A51" s="45"/>
      <c r="B51" s="16" t="s">
        <v>42</v>
      </c>
      <c r="C51" s="16" t="s">
        <v>13</v>
      </c>
      <c r="D51" s="17" t="s">
        <v>43</v>
      </c>
      <c r="E51" s="30"/>
      <c r="F51" s="22">
        <v>15000</v>
      </c>
      <c r="G51" s="22">
        <v>15000</v>
      </c>
      <c r="H51" s="22"/>
      <c r="I51" s="22"/>
      <c r="J51" s="22"/>
      <c r="K51" s="22"/>
      <c r="L51" s="21"/>
      <c r="M51" s="20"/>
      <c r="N51" s="20"/>
    </row>
    <row r="52" spans="1:14" ht="12.75">
      <c r="A52" s="46"/>
      <c r="B52" s="18" t="s">
        <v>23</v>
      </c>
      <c r="C52" s="16"/>
      <c r="D52" s="17"/>
      <c r="E52" s="4"/>
      <c r="F52" s="21">
        <f>SUM(F44:F51)</f>
        <v>-19339.6</v>
      </c>
      <c r="G52" s="21">
        <f>SUM(G44:G51)</f>
        <v>0</v>
      </c>
      <c r="H52" s="21">
        <f>SUM(H44:H50)</f>
        <v>0</v>
      </c>
      <c r="I52" s="21">
        <f>SUM(I44:I50)</f>
        <v>-34887.5</v>
      </c>
      <c r="J52" s="21"/>
      <c r="K52" s="21"/>
      <c r="L52" s="21"/>
      <c r="M52" s="20">
        <f>SUM(M44:M50)</f>
        <v>15547.9</v>
      </c>
      <c r="N52" s="20"/>
    </row>
    <row r="53" spans="1:14" ht="25.5">
      <c r="A53" s="43">
        <v>5</v>
      </c>
      <c r="B53" s="13" t="s">
        <v>12</v>
      </c>
      <c r="C53" s="13" t="s">
        <v>13</v>
      </c>
      <c r="D53" s="17" t="s">
        <v>14</v>
      </c>
      <c r="E53" s="37" t="s">
        <v>49</v>
      </c>
      <c r="F53" s="14">
        <v>-10570.7</v>
      </c>
      <c r="G53" s="14">
        <v>-10570.7</v>
      </c>
      <c r="H53" s="14"/>
      <c r="I53" s="14"/>
      <c r="J53" s="14"/>
      <c r="K53" s="14"/>
      <c r="L53" s="14"/>
      <c r="M53" s="4"/>
      <c r="N53" s="4"/>
    </row>
    <row r="54" spans="1:14" ht="25.5">
      <c r="A54" s="44"/>
      <c r="B54" s="16" t="s">
        <v>30</v>
      </c>
      <c r="C54" s="16" t="s">
        <v>13</v>
      </c>
      <c r="D54" s="17" t="s">
        <v>31</v>
      </c>
      <c r="E54" s="47"/>
      <c r="F54" s="14">
        <v>15420</v>
      </c>
      <c r="G54" s="14"/>
      <c r="H54" s="14"/>
      <c r="I54" s="14">
        <v>15420</v>
      </c>
      <c r="J54" s="14"/>
      <c r="K54" s="14"/>
      <c r="L54" s="14"/>
      <c r="M54" s="4"/>
      <c r="N54" s="4"/>
    </row>
    <row r="55" spans="1:14" ht="38.25">
      <c r="A55" s="44"/>
      <c r="B55" s="16" t="s">
        <v>15</v>
      </c>
      <c r="C55" s="16" t="s">
        <v>13</v>
      </c>
      <c r="D55" s="17" t="s">
        <v>16</v>
      </c>
      <c r="E55" s="47"/>
      <c r="F55" s="14">
        <v>883.2</v>
      </c>
      <c r="G55" s="14"/>
      <c r="H55" s="14"/>
      <c r="I55" s="14"/>
      <c r="J55" s="14"/>
      <c r="K55" s="14"/>
      <c r="L55" s="14"/>
      <c r="M55" s="4">
        <v>883.2</v>
      </c>
      <c r="N55" s="4"/>
    </row>
    <row r="56" spans="1:14" ht="12.75">
      <c r="A56" s="44"/>
      <c r="B56" s="16" t="s">
        <v>17</v>
      </c>
      <c r="C56" s="16" t="s">
        <v>13</v>
      </c>
      <c r="D56" s="17" t="s">
        <v>18</v>
      </c>
      <c r="E56" s="47"/>
      <c r="F56" s="14">
        <v>-22199.8</v>
      </c>
      <c r="G56" s="14">
        <v>2297.2</v>
      </c>
      <c r="H56" s="14"/>
      <c r="I56" s="14">
        <v>-26247</v>
      </c>
      <c r="J56" s="14"/>
      <c r="K56" s="14"/>
      <c r="L56" s="14"/>
      <c r="M56" s="4">
        <v>1750</v>
      </c>
      <c r="N56" s="4"/>
    </row>
    <row r="57" spans="1:14" ht="25.5">
      <c r="A57" s="44"/>
      <c r="B57" s="16" t="s">
        <v>26</v>
      </c>
      <c r="C57" s="16" t="s">
        <v>13</v>
      </c>
      <c r="D57" s="17" t="s">
        <v>27</v>
      </c>
      <c r="E57" s="47"/>
      <c r="F57" s="14">
        <v>4113</v>
      </c>
      <c r="G57" s="14"/>
      <c r="H57" s="14"/>
      <c r="I57" s="14">
        <v>3813</v>
      </c>
      <c r="J57" s="14"/>
      <c r="K57" s="14"/>
      <c r="L57" s="14"/>
      <c r="M57" s="4">
        <v>300</v>
      </c>
      <c r="N57" s="4"/>
    </row>
    <row r="58" spans="1:14" ht="25.5">
      <c r="A58" s="45"/>
      <c r="B58" s="16" t="s">
        <v>21</v>
      </c>
      <c r="C58" s="16" t="s">
        <v>13</v>
      </c>
      <c r="D58" s="17" t="s">
        <v>22</v>
      </c>
      <c r="E58" s="52"/>
      <c r="F58" s="14">
        <v>702</v>
      </c>
      <c r="G58" s="14"/>
      <c r="H58" s="14"/>
      <c r="I58" s="14">
        <v>702</v>
      </c>
      <c r="J58" s="14"/>
      <c r="K58" s="14"/>
      <c r="L58" s="14"/>
      <c r="M58" s="4"/>
      <c r="N58" s="4"/>
    </row>
    <row r="59" spans="1:14" ht="25.5">
      <c r="A59" s="45"/>
      <c r="B59" s="16" t="s">
        <v>24</v>
      </c>
      <c r="C59" s="16" t="s">
        <v>13</v>
      </c>
      <c r="D59" s="17" t="s">
        <v>25</v>
      </c>
      <c r="E59" s="52"/>
      <c r="F59" s="14">
        <v>-14920</v>
      </c>
      <c r="G59" s="14">
        <v>8273.5</v>
      </c>
      <c r="H59" s="14"/>
      <c r="I59" s="14">
        <v>-25920</v>
      </c>
      <c r="J59" s="14"/>
      <c r="K59" s="14"/>
      <c r="L59" s="14"/>
      <c r="M59" s="4">
        <v>2726.5</v>
      </c>
      <c r="N59" s="4"/>
    </row>
    <row r="60" spans="1:14" ht="12.75">
      <c r="A60" s="46"/>
      <c r="B60" s="18" t="s">
        <v>23</v>
      </c>
      <c r="C60" s="16"/>
      <c r="D60" s="17"/>
      <c r="E60" s="4"/>
      <c r="F60" s="21">
        <f>SUM(F53:F59)</f>
        <v>-26572.3</v>
      </c>
      <c r="G60" s="21">
        <f>SUM(G53:G59)</f>
        <v>0</v>
      </c>
      <c r="H60" s="21">
        <f>SUM(H53:H59)</f>
        <v>0</v>
      </c>
      <c r="I60" s="21">
        <f>SUM(I53:I59)</f>
        <v>-32232</v>
      </c>
      <c r="J60" s="21">
        <f>SUM(J53:J59)</f>
        <v>0</v>
      </c>
      <c r="K60" s="21"/>
      <c r="L60" s="14"/>
      <c r="M60" s="20">
        <f>SUM(M53:M59)</f>
        <v>5659.7</v>
      </c>
      <c r="N60" s="4"/>
    </row>
    <row r="61" spans="1:14" ht="25.5">
      <c r="A61" s="43">
        <v>6</v>
      </c>
      <c r="B61" s="13" t="s">
        <v>12</v>
      </c>
      <c r="C61" s="13" t="s">
        <v>13</v>
      </c>
      <c r="D61" s="17" t="s">
        <v>14</v>
      </c>
      <c r="E61" s="37" t="s">
        <v>50</v>
      </c>
      <c r="F61" s="14">
        <v>4924</v>
      </c>
      <c r="G61" s="14">
        <v>-500</v>
      </c>
      <c r="H61" s="14">
        <v>-1911</v>
      </c>
      <c r="I61" s="14">
        <v>5835</v>
      </c>
      <c r="J61" s="14"/>
      <c r="K61" s="14"/>
      <c r="L61" s="14"/>
      <c r="M61" s="4">
        <v>1500</v>
      </c>
      <c r="N61" s="4"/>
    </row>
    <row r="62" spans="1:14" ht="51">
      <c r="A62" s="45"/>
      <c r="B62" s="13" t="s">
        <v>32</v>
      </c>
      <c r="C62" s="13" t="s">
        <v>13</v>
      </c>
      <c r="D62" s="17" t="s">
        <v>33</v>
      </c>
      <c r="E62" s="54"/>
      <c r="F62" s="14">
        <v>-516.5</v>
      </c>
      <c r="G62" s="14">
        <v>-516.5</v>
      </c>
      <c r="H62" s="14"/>
      <c r="I62" s="14"/>
      <c r="J62" s="14"/>
      <c r="K62" s="14"/>
      <c r="L62" s="14"/>
      <c r="M62" s="4"/>
      <c r="N62" s="4"/>
    </row>
    <row r="63" spans="1:14" ht="25.5">
      <c r="A63" s="44"/>
      <c r="B63" s="16" t="s">
        <v>30</v>
      </c>
      <c r="C63" s="16" t="s">
        <v>13</v>
      </c>
      <c r="D63" s="17" t="s">
        <v>31</v>
      </c>
      <c r="E63" s="47"/>
      <c r="F63" s="14">
        <v>-40170.4</v>
      </c>
      <c r="G63" s="14">
        <v>1645.1</v>
      </c>
      <c r="H63" s="14"/>
      <c r="I63" s="14">
        <v>-1555.9</v>
      </c>
      <c r="J63" s="14"/>
      <c r="K63" s="14"/>
      <c r="L63" s="14"/>
      <c r="M63" s="4">
        <v>-40259.6</v>
      </c>
      <c r="N63" s="4"/>
    </row>
    <row r="64" spans="1:14" ht="38.25">
      <c r="A64" s="44"/>
      <c r="B64" s="16" t="s">
        <v>15</v>
      </c>
      <c r="C64" s="16" t="s">
        <v>13</v>
      </c>
      <c r="D64" s="17" t="s">
        <v>16</v>
      </c>
      <c r="E64" s="47"/>
      <c r="F64" s="14">
        <v>-4170</v>
      </c>
      <c r="G64" s="14">
        <v>8000</v>
      </c>
      <c r="H64" s="14">
        <v>1830</v>
      </c>
      <c r="I64" s="14"/>
      <c r="J64" s="14"/>
      <c r="K64" s="14"/>
      <c r="L64" s="14"/>
      <c r="M64" s="4">
        <v>-14000</v>
      </c>
      <c r="N64" s="4"/>
    </row>
    <row r="65" spans="1:14" ht="38.25">
      <c r="A65" s="44"/>
      <c r="B65" s="13" t="s">
        <v>34</v>
      </c>
      <c r="C65" s="13" t="s">
        <v>13</v>
      </c>
      <c r="D65" s="17" t="s">
        <v>35</v>
      </c>
      <c r="E65" s="47"/>
      <c r="F65" s="14">
        <v>-158.3</v>
      </c>
      <c r="G65" s="14">
        <v>-158.3</v>
      </c>
      <c r="H65" s="14"/>
      <c r="I65" s="14"/>
      <c r="J65" s="14"/>
      <c r="K65" s="14"/>
      <c r="L65" s="14"/>
      <c r="M65" s="4"/>
      <c r="N65" s="4"/>
    </row>
    <row r="66" spans="1:14" ht="25.5">
      <c r="A66" s="44"/>
      <c r="B66" s="16" t="s">
        <v>26</v>
      </c>
      <c r="C66" s="16" t="s">
        <v>13</v>
      </c>
      <c r="D66" s="17" t="s">
        <v>27</v>
      </c>
      <c r="E66" s="47"/>
      <c r="F66" s="14">
        <v>150</v>
      </c>
      <c r="G66" s="14">
        <v>150</v>
      </c>
      <c r="H66" s="14"/>
      <c r="I66" s="14"/>
      <c r="J66" s="14"/>
      <c r="K66" s="14"/>
      <c r="L66" s="14"/>
      <c r="M66" s="4"/>
      <c r="N66" s="4"/>
    </row>
    <row r="67" spans="1:14" ht="25.5">
      <c r="A67" s="45"/>
      <c r="B67" s="16" t="s">
        <v>21</v>
      </c>
      <c r="C67" s="16" t="s">
        <v>13</v>
      </c>
      <c r="D67" s="17" t="s">
        <v>22</v>
      </c>
      <c r="E67" s="52"/>
      <c r="F67" s="14">
        <v>-739.3</v>
      </c>
      <c r="G67" s="14">
        <v>-820.3</v>
      </c>
      <c r="H67" s="14">
        <v>81</v>
      </c>
      <c r="I67" s="14"/>
      <c r="J67" s="14"/>
      <c r="K67" s="14"/>
      <c r="L67" s="14"/>
      <c r="M67" s="4"/>
      <c r="N67" s="4"/>
    </row>
    <row r="68" spans="1:14" ht="25.5">
      <c r="A68" s="45"/>
      <c r="B68" s="16" t="s">
        <v>24</v>
      </c>
      <c r="C68" s="16" t="s">
        <v>13</v>
      </c>
      <c r="D68" s="17" t="s">
        <v>25</v>
      </c>
      <c r="E68" s="52"/>
      <c r="F68" s="14">
        <v>200</v>
      </c>
      <c r="G68" s="14">
        <v>200</v>
      </c>
      <c r="H68" s="14"/>
      <c r="I68" s="14"/>
      <c r="J68" s="14"/>
      <c r="K68" s="14"/>
      <c r="L68" s="14"/>
      <c r="M68" s="4"/>
      <c r="N68" s="4"/>
    </row>
    <row r="69" spans="1:14" ht="127.5">
      <c r="A69" s="45"/>
      <c r="B69" s="16" t="s">
        <v>42</v>
      </c>
      <c r="C69" s="16" t="s">
        <v>13</v>
      </c>
      <c r="D69" s="17" t="s">
        <v>43</v>
      </c>
      <c r="E69" s="53"/>
      <c r="F69" s="14">
        <v>-8000</v>
      </c>
      <c r="G69" s="14">
        <v>-8000</v>
      </c>
      <c r="H69" s="14"/>
      <c r="I69" s="14"/>
      <c r="J69" s="14"/>
      <c r="K69" s="14"/>
      <c r="L69" s="14"/>
      <c r="M69" s="4"/>
      <c r="N69" s="4"/>
    </row>
    <row r="70" spans="1:14" ht="12.75">
      <c r="A70" s="46"/>
      <c r="B70" s="18" t="s">
        <v>23</v>
      </c>
      <c r="C70" s="16"/>
      <c r="D70" s="17"/>
      <c r="E70" s="4"/>
      <c r="F70" s="21">
        <f>SUM(F61:F69)</f>
        <v>-48480.50000000001</v>
      </c>
      <c r="G70" s="21">
        <f>SUM(G61:G69)</f>
        <v>0</v>
      </c>
      <c r="H70" s="21">
        <f>SUM(H61:H69)</f>
        <v>0</v>
      </c>
      <c r="I70" s="21">
        <f>SUM(I61:I69)</f>
        <v>4279.1</v>
      </c>
      <c r="J70" s="21">
        <f>SUM(J61:J69)</f>
        <v>0</v>
      </c>
      <c r="K70" s="21"/>
      <c r="L70" s="14"/>
      <c r="M70" s="20">
        <f>SUM(M61:M69)</f>
        <v>-52759.6</v>
      </c>
      <c r="N70" s="4"/>
    </row>
    <row r="71" spans="1:14" ht="15.75">
      <c r="A71" s="25"/>
      <c r="B71" s="23" t="s">
        <v>36</v>
      </c>
      <c r="C71" s="16"/>
      <c r="D71" s="17"/>
      <c r="E71" s="4"/>
      <c r="F71" s="24">
        <f>F60+F52+F43+F31+F20+F70</f>
        <v>911656.2</v>
      </c>
      <c r="G71" s="24">
        <f>G60+G52+G43+G31+G20+G70</f>
        <v>0</v>
      </c>
      <c r="H71" s="24">
        <f>H60+H52+H43+H31+H20+H70</f>
        <v>0</v>
      </c>
      <c r="I71" s="24">
        <f>I60+I52+I43+I31+I20+I70</f>
        <v>711702.4</v>
      </c>
      <c r="J71" s="24">
        <f>J60+J52+J43+J31+J20+J70</f>
        <v>0</v>
      </c>
      <c r="K71" s="24">
        <f>K60+K52+K43+K31+K20+K70</f>
        <v>0</v>
      </c>
      <c r="L71" s="24">
        <f>L60+L52+L43+L31+L20+L70</f>
        <v>0</v>
      </c>
      <c r="M71" s="24">
        <f>M60+M52+M43+M31+M20+M70</f>
        <v>199953.80000000002</v>
      </c>
      <c r="N71" s="4"/>
    </row>
    <row r="72" spans="2:14" ht="12.75">
      <c r="B72" s="5"/>
      <c r="C72" s="5"/>
      <c r="D72" s="6"/>
      <c r="E72" s="6"/>
      <c r="F72" s="6"/>
      <c r="G72" s="6"/>
      <c r="H72" s="7"/>
      <c r="I72" s="8"/>
      <c r="J72" s="8"/>
      <c r="K72" s="8"/>
      <c r="L72" s="8"/>
      <c r="M72" s="8"/>
      <c r="N72" s="8"/>
    </row>
    <row r="74" ht="12.75">
      <c r="B74" s="9"/>
    </row>
    <row r="75" ht="12.75">
      <c r="B75" s="10"/>
    </row>
    <row r="76" ht="12.75">
      <c r="B76" s="10"/>
    </row>
    <row r="77" spans="2:14" ht="12.75">
      <c r="B77" s="10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14" ht="12.75">
      <c r="B78" s="11"/>
      <c r="C78" s="11"/>
      <c r="D78" s="11"/>
      <c r="E78" s="12"/>
      <c r="F78" s="12"/>
      <c r="G78" s="11"/>
      <c r="H78" s="11"/>
      <c r="I78" s="11"/>
      <c r="J78" s="11"/>
      <c r="K78" s="11"/>
      <c r="L78" s="11"/>
      <c r="M78" s="11"/>
      <c r="N78" s="11"/>
    </row>
    <row r="79" spans="2:14" ht="12.75">
      <c r="B79" s="11"/>
      <c r="C79" s="11"/>
      <c r="D79" s="11"/>
      <c r="E79" s="12"/>
      <c r="F79" s="12"/>
      <c r="G79" s="11"/>
      <c r="H79" s="11"/>
      <c r="I79" s="11"/>
      <c r="J79" s="11"/>
      <c r="K79" s="11"/>
      <c r="L79" s="11"/>
      <c r="M79" s="11"/>
      <c r="N79" s="11"/>
    </row>
  </sheetData>
  <sheetProtection/>
  <mergeCells count="25">
    <mergeCell ref="E53:E59"/>
    <mergeCell ref="E61:E69"/>
    <mergeCell ref="A61:A70"/>
    <mergeCell ref="A44:A52"/>
    <mergeCell ref="A8:A9"/>
    <mergeCell ref="A11:A20"/>
    <mergeCell ref="A21:A31"/>
    <mergeCell ref="A32:A43"/>
    <mergeCell ref="A53:A60"/>
    <mergeCell ref="F8:F9"/>
    <mergeCell ref="B6:N6"/>
    <mergeCell ref="B7:G7"/>
    <mergeCell ref="E8:E9"/>
    <mergeCell ref="C8:C9"/>
    <mergeCell ref="B8:B9"/>
    <mergeCell ref="E11:E19"/>
    <mergeCell ref="D8:D9"/>
    <mergeCell ref="E44:E50"/>
    <mergeCell ref="G1:M1"/>
    <mergeCell ref="G2:N2"/>
    <mergeCell ref="N8:N9"/>
    <mergeCell ref="M5:N5"/>
    <mergeCell ref="G8:M8"/>
    <mergeCell ref="E21:E30"/>
    <mergeCell ref="E32:E4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2012-04-06T06:50:14Z</cp:lastPrinted>
  <dcterms:created xsi:type="dcterms:W3CDTF">2012-02-03T06:50:05Z</dcterms:created>
  <dcterms:modified xsi:type="dcterms:W3CDTF">2017-03-24T11:25:23Z</dcterms:modified>
  <cp:category/>
  <cp:version/>
  <cp:contentType/>
  <cp:contentStatus/>
</cp:coreProperties>
</file>