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<sst xmlns="http://schemas.openxmlformats.org/spreadsheetml/2006/main" count="44" uniqueCount="40">
  <si>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</si>
  <si>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</si>
  <si>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</si>
  <si>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</si>
  <si>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</si>
  <si>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</si>
  <si>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</si>
  <si>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</si>
  <si>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</si>
  <si>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</si>
  <si>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</si>
  <si>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</si>
  <si>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</si>
  <si>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</si>
  <si>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</si>
  <si>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</si>
  <si>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</si>
  <si>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</si>
  <si>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</si>
  <si>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</si>
  <si>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</si>
  <si>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</si>
  <si>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</si>
  <si>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</si>
  <si>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</si>
  <si>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</si>
  <si>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</si>
  <si>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</si>
  <si>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</si>
  <si>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</si>
  <si>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</si>
  <si>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</si>
  <si>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</si>
  <si>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населенных пунктов</t>
  </si>
  <si>
    <t>2017 год</t>
  </si>
  <si>
    <t>Доходы бюджетов сельских поселений от возврата остатков  субсидий, субвенций и иных межбюджетных трансфертов, имеющих целевое назначение, прошлых лет из бюджетов  муниципальных районов</t>
  </si>
  <si>
    <t>Исполнено за 1 квартал текущего года</t>
  </si>
  <si>
    <t>комиссии по отчету об исполнении бюджета за 1 квартал 2018 года</t>
  </si>
  <si>
    <t>Исполнение доходов за 1 квартал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</si>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</sst>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workbookViewId="0" topLeftCell="A28">
      <selection activeCell="C41" sqref="C41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39</v>
      </c>
      <c r="C12" s="17"/>
      <c r="D12" s="17"/>
      <c r="E12" s="18"/>
      <c r="G12" s="16" t="s">
        <v>34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36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49861</v>
      </c>
      <c r="C15" s="9">
        <f>C16+C17+C21+C18+C19+C20</f>
        <v>9244.6</v>
      </c>
      <c r="D15" s="9">
        <f>C15/C41*100</f>
        <v>90.37284689229085</v>
      </c>
      <c r="E15" s="10">
        <f>C15/B15*100</f>
        <v>18.54074326628026</v>
      </c>
      <c r="G15" s="9">
        <f>G16+G17+G21+G18+G19+G20</f>
        <v>47919</v>
      </c>
      <c r="H15" s="9">
        <f>H16+H17+H21+H18+H19+H20</f>
        <v>8440.1</v>
      </c>
      <c r="I15" s="9">
        <f>H15/H41*100</f>
        <v>91.13397831814451</v>
      </c>
      <c r="J15" s="10">
        <f>H15/G15*100</f>
        <v>17.613264049750622</v>
      </c>
      <c r="K15" s="9">
        <f>C15/H15*100</f>
        <v>109.53187758438881</v>
      </c>
    </row>
    <row r="16" spans="1:11" ht="12.75">
      <c r="A16" s="7" t="s">
        <v>9</v>
      </c>
      <c r="B16" s="4">
        <v>42792</v>
      </c>
      <c r="C16" s="4">
        <v>8577.2</v>
      </c>
      <c r="D16" s="4"/>
      <c r="E16" s="12">
        <f>C16/B16*100</f>
        <v>20.043933445503832</v>
      </c>
      <c r="G16" s="4">
        <v>40699</v>
      </c>
      <c r="H16" s="4">
        <v>7775.7</v>
      </c>
      <c r="I16" s="4"/>
      <c r="J16" s="12">
        <f>H16/G16*100</f>
        <v>19.105383424654168</v>
      </c>
      <c r="K16" s="4"/>
    </row>
    <row r="17" spans="1:11" ht="12.7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4"/>
      <c r="J17" s="12"/>
      <c r="K17" s="4"/>
    </row>
    <row r="18" spans="1:11" ht="12.75">
      <c r="A18" s="8" t="s">
        <v>20</v>
      </c>
      <c r="B18" s="4">
        <v>767</v>
      </c>
      <c r="C18" s="4">
        <v>37.8</v>
      </c>
      <c r="D18" s="4"/>
      <c r="E18" s="12">
        <f>C18/B18*100</f>
        <v>4.9282920469361144</v>
      </c>
      <c r="G18" s="4">
        <v>760</v>
      </c>
      <c r="H18" s="4">
        <v>56.7</v>
      </c>
      <c r="I18" s="4"/>
      <c r="J18" s="12">
        <f>H18/G18*100</f>
        <v>7.460526315789474</v>
      </c>
      <c r="K18" s="4"/>
    </row>
    <row r="19" spans="1:11" ht="12.75">
      <c r="A19" s="8" t="s">
        <v>19</v>
      </c>
      <c r="B19" s="4">
        <v>6302</v>
      </c>
      <c r="C19" s="4">
        <v>629.6</v>
      </c>
      <c r="D19" s="4"/>
      <c r="E19" s="12">
        <f>C19/B19*100</f>
        <v>9.990479212948271</v>
      </c>
      <c r="G19" s="4">
        <v>6460</v>
      </c>
      <c r="H19" s="4">
        <v>603.1</v>
      </c>
      <c r="I19" s="4"/>
      <c r="J19" s="12">
        <f>H19/G19*100</f>
        <v>9.3359133126935</v>
      </c>
      <c r="K19" s="4"/>
    </row>
    <row r="20" spans="1:11" ht="51">
      <c r="A20" s="8" t="s">
        <v>22</v>
      </c>
      <c r="B20" s="4">
        <v>0</v>
      </c>
      <c r="C20" s="4">
        <v>0</v>
      </c>
      <c r="D20" s="4"/>
      <c r="E20" s="12"/>
      <c r="G20" s="4">
        <v>0</v>
      </c>
      <c r="H20" s="4">
        <v>4.6</v>
      </c>
      <c r="I20" s="4"/>
      <c r="J20" s="12"/>
      <c r="K20" s="4"/>
    </row>
    <row r="21" spans="1:11" ht="38.25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B23+B25+B26+B24+B27+B28</f>
        <v>1448.8</v>
      </c>
      <c r="C22" s="9">
        <f>C23+C25+C26+C24+C27+C28+C29+C30</f>
        <v>777.1</v>
      </c>
      <c r="D22" s="9">
        <f>C22/C41*100</f>
        <v>7.5967309910649705</v>
      </c>
      <c r="E22" s="10">
        <f>C22/B22*100</f>
        <v>53.637493097736055</v>
      </c>
      <c r="G22" s="9">
        <f>G23+G25+G26+G24+G27+G28+G30</f>
        <v>1536</v>
      </c>
      <c r="H22" s="9">
        <f>H23+H25+H26+H24+H27+H28+H30</f>
        <v>663.3000000000001</v>
      </c>
      <c r="I22" s="9">
        <f>H22/H41*100</f>
        <v>7.162138815704229</v>
      </c>
      <c r="J22" s="10">
        <f>H22/G22*100</f>
        <v>43.18359375000001</v>
      </c>
      <c r="K22" s="9">
        <f>C22/H22*100</f>
        <v>117.15664103723805</v>
      </c>
    </row>
    <row r="23" spans="1:11" ht="89.25">
      <c r="A23" s="8" t="s">
        <v>23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24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5.5">
      <c r="A25" s="8" t="s">
        <v>25</v>
      </c>
      <c r="B25" s="4"/>
      <c r="C25" s="4"/>
      <c r="D25" s="9"/>
      <c r="E25" s="12"/>
      <c r="G25" s="4"/>
      <c r="H25" s="4"/>
      <c r="I25" s="9"/>
      <c r="J25" s="12"/>
      <c r="K25" s="4"/>
    </row>
    <row r="26" spans="1:11" ht="38.25">
      <c r="A26" s="8" t="s">
        <v>31</v>
      </c>
      <c r="B26" s="4">
        <v>248.8</v>
      </c>
      <c r="C26" s="4">
        <v>111.1</v>
      </c>
      <c r="D26" s="9"/>
      <c r="E26" s="12">
        <f>C26/B26*100</f>
        <v>44.65434083601286</v>
      </c>
      <c r="G26" s="4">
        <v>336</v>
      </c>
      <c r="H26" s="4">
        <v>177.2</v>
      </c>
      <c r="I26" s="9"/>
      <c r="J26" s="12">
        <f>H26/G26*100</f>
        <v>52.73809523809524</v>
      </c>
      <c r="K26" s="4"/>
    </row>
    <row r="27" spans="1:11" ht="25.5">
      <c r="A27" s="8" t="s">
        <v>32</v>
      </c>
      <c r="B27" s="4">
        <v>1200</v>
      </c>
      <c r="C27" s="4">
        <v>541</v>
      </c>
      <c r="D27" s="4"/>
      <c r="E27" s="12">
        <f>C27/B27*100</f>
        <v>45.08333333333333</v>
      </c>
      <c r="G27" s="4">
        <v>1200</v>
      </c>
      <c r="H27" s="4">
        <v>469.5</v>
      </c>
      <c r="I27" s="4"/>
      <c r="J27" s="12">
        <f>H27/G27*100</f>
        <v>39.125</v>
      </c>
      <c r="K27" s="4"/>
    </row>
    <row r="28" spans="1:11" ht="51">
      <c r="A28" s="8" t="s">
        <v>13</v>
      </c>
      <c r="B28" s="4"/>
      <c r="C28" s="4"/>
      <c r="D28" s="4"/>
      <c r="E28" s="12"/>
      <c r="G28" s="4"/>
      <c r="H28" s="4"/>
      <c r="I28" s="4"/>
      <c r="J28" s="12"/>
      <c r="K28" s="4"/>
    </row>
    <row r="29" spans="1:11" ht="25.5">
      <c r="A29" s="8" t="s">
        <v>27</v>
      </c>
      <c r="B29" s="4">
        <v>0</v>
      </c>
      <c r="C29" s="4">
        <v>125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28</v>
      </c>
      <c r="B30" s="4">
        <v>0</v>
      </c>
      <c r="C30" s="4">
        <v>0</v>
      </c>
      <c r="D30" s="4"/>
      <c r="E30" s="12"/>
      <c r="G30" s="4">
        <v>0</v>
      </c>
      <c r="H30" s="4">
        <v>16.6</v>
      </c>
      <c r="I30" s="4"/>
      <c r="J30" s="12"/>
      <c r="K30" s="4"/>
    </row>
    <row r="31" spans="1:11" ht="12.75">
      <c r="A31" s="13" t="s">
        <v>26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14</v>
      </c>
      <c r="B32" s="9">
        <f>B33+B34+B35+B38+B39+B37+B36+B40</f>
        <v>11201.8</v>
      </c>
      <c r="C32" s="9">
        <f>C33+C34+C35+C38+C39+C37+C40</f>
        <v>207.7</v>
      </c>
      <c r="D32" s="9">
        <f>C32/C41*100</f>
        <v>2.0304221166441825</v>
      </c>
      <c r="E32" s="10">
        <f>C32/B32*100</f>
        <v>1.8541662947026372</v>
      </c>
      <c r="G32" s="9">
        <f>G33+G34+G35+G38+G39+G37+G36+G40</f>
        <v>328.5</v>
      </c>
      <c r="H32" s="9">
        <f>H33+H34+H35+H38+H39+H37+H36+H40</f>
        <v>157.8</v>
      </c>
      <c r="I32" s="9">
        <f>H32/H41*100</f>
        <v>1.7038828661512548</v>
      </c>
      <c r="J32" s="10">
        <f>H32/G32*100</f>
        <v>48.036529680365305</v>
      </c>
      <c r="K32" s="9">
        <f>C32/H32*100</f>
        <v>131.62230671736373</v>
      </c>
    </row>
    <row r="33" spans="1:11" ht="25.5">
      <c r="A33" s="8" t="s">
        <v>15</v>
      </c>
      <c r="B33" s="4">
        <v>79</v>
      </c>
      <c r="C33" s="4">
        <v>13.2</v>
      </c>
      <c r="D33" s="4"/>
      <c r="E33" s="12">
        <f>C33/B33*100</f>
        <v>16.70886075949367</v>
      </c>
      <c r="G33" s="4">
        <v>5</v>
      </c>
      <c r="H33" s="4">
        <v>1.3</v>
      </c>
      <c r="I33" s="4"/>
      <c r="J33" s="12">
        <f>H33/G33*100</f>
        <v>26</v>
      </c>
      <c r="K33" s="4"/>
    </row>
    <row r="34" spans="1:11" ht="25.5">
      <c r="A34" s="8" t="s">
        <v>21</v>
      </c>
      <c r="B34" s="4">
        <v>10211.3</v>
      </c>
      <c r="C34" s="4">
        <v>0</v>
      </c>
      <c r="D34" s="4"/>
      <c r="E34" s="12"/>
      <c r="G34" s="4">
        <v>0</v>
      </c>
      <c r="H34" s="4">
        <v>0</v>
      </c>
      <c r="I34" s="4"/>
      <c r="J34" s="12"/>
      <c r="K34" s="4"/>
    </row>
    <row r="35" spans="1:11" ht="25.5">
      <c r="A35" s="8" t="s">
        <v>16</v>
      </c>
      <c r="B35" s="4">
        <v>287</v>
      </c>
      <c r="C35" s="4">
        <v>90</v>
      </c>
      <c r="D35" s="4"/>
      <c r="E35" s="12">
        <f>C35/B35*100</f>
        <v>31.3588850174216</v>
      </c>
      <c r="G35" s="4">
        <v>267</v>
      </c>
      <c r="H35" s="4">
        <v>100</v>
      </c>
      <c r="I35" s="4"/>
      <c r="J35" s="12">
        <f>H35/G35*100</f>
        <v>37.453183520599254</v>
      </c>
      <c r="K35" s="4"/>
    </row>
    <row r="36" spans="1:11" ht="102">
      <c r="A36" s="8" t="s">
        <v>33</v>
      </c>
      <c r="B36" s="4">
        <v>0</v>
      </c>
      <c r="C36" s="4"/>
      <c r="D36" s="4"/>
      <c r="E36" s="12"/>
      <c r="G36" s="4">
        <v>0</v>
      </c>
      <c r="H36" s="4"/>
      <c r="I36" s="4"/>
      <c r="J36" s="12"/>
      <c r="K36" s="4"/>
    </row>
    <row r="37" spans="1:11" ht="102">
      <c r="A37" s="8" t="s">
        <v>30</v>
      </c>
      <c r="B37" s="4">
        <v>0</v>
      </c>
      <c r="C37" s="4">
        <v>0</v>
      </c>
      <c r="D37" s="4"/>
      <c r="E37" s="12"/>
      <c r="G37" s="4">
        <v>0</v>
      </c>
      <c r="H37" s="4">
        <v>0</v>
      </c>
      <c r="I37" s="4"/>
      <c r="J37" s="12"/>
      <c r="K37" s="4"/>
    </row>
    <row r="38" spans="1:11" ht="12.75">
      <c r="A38" s="8" t="s">
        <v>29</v>
      </c>
      <c r="B38" s="4">
        <v>520</v>
      </c>
      <c r="C38" s="4">
        <v>0</v>
      </c>
      <c r="D38" s="4"/>
      <c r="E38" s="12"/>
      <c r="G38" s="4">
        <v>0</v>
      </c>
      <c r="H38" s="4">
        <v>0</v>
      </c>
      <c r="I38" s="4"/>
      <c r="J38" s="12"/>
      <c r="K38" s="4"/>
    </row>
    <row r="39" spans="1:11" ht="12.75">
      <c r="A39" s="8" t="s">
        <v>17</v>
      </c>
      <c r="B39" s="4">
        <v>0</v>
      </c>
      <c r="C39" s="4">
        <v>0</v>
      </c>
      <c r="D39" s="9">
        <v>0</v>
      </c>
      <c r="E39" s="12"/>
      <c r="G39" s="4">
        <v>0</v>
      </c>
      <c r="H39" s="4">
        <v>0</v>
      </c>
      <c r="I39" s="9">
        <v>0</v>
      </c>
      <c r="J39" s="12"/>
      <c r="K39" s="4"/>
    </row>
    <row r="40" spans="1:11" ht="89.25">
      <c r="A40" s="8" t="s">
        <v>35</v>
      </c>
      <c r="B40" s="4">
        <v>104.5</v>
      </c>
      <c r="C40" s="4">
        <v>104.5</v>
      </c>
      <c r="D40" s="9"/>
      <c r="E40" s="12"/>
      <c r="G40" s="4">
        <v>56.5</v>
      </c>
      <c r="H40" s="4">
        <v>56.5</v>
      </c>
      <c r="I40" s="9"/>
      <c r="J40" s="12"/>
      <c r="K40" s="4"/>
    </row>
    <row r="41" spans="1:11" ht="12.75">
      <c r="A41" s="6" t="s">
        <v>18</v>
      </c>
      <c r="B41" s="9">
        <f>B32+B22+B15</f>
        <v>62511.6</v>
      </c>
      <c r="C41" s="9">
        <f>C32+C22+C15+C31</f>
        <v>10229.4</v>
      </c>
      <c r="D41" s="9">
        <v>100</v>
      </c>
      <c r="E41" s="10">
        <f>C41/B41*100</f>
        <v>16.364002841072697</v>
      </c>
      <c r="G41" s="9">
        <f>G32+G22+G15+G31</f>
        <v>49783.5</v>
      </c>
      <c r="H41" s="9">
        <f>H32+H22+H15+H31</f>
        <v>9261.2</v>
      </c>
      <c r="I41" s="9">
        <v>100</v>
      </c>
      <c r="J41" s="10">
        <f>H41/G41*100</f>
        <v>18.60295077686382</v>
      </c>
      <c r="K41" s="9">
        <f>C41/H41*100</f>
        <v>110.45436876430699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2017-04-14T12:44:23Z</cp:lastPrinted>
  <dcterms:created xsi:type="dcterms:W3CDTF">2010-11-12T08:30:05Z</dcterms:created>
  <dcterms:modified xsi:type="dcterms:W3CDTF">2018-04-25T06:16:33Z</dcterms:modified>
  <cp:category/>
  <cp:version/>
  <cp:contentType/>
  <cp:contentStatus/>
</cp:coreProperties>
</file>