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<sst xmlns="http://schemas.openxmlformats.org/spreadsheetml/2006/main" count="44" uniqueCount="41">
  <si>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</si>
  <si>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</si>
  <si>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</si>
  <si>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</si>
  <si>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</si>
  <si>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</si>
  <si>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</si>
  <si>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</si>
  <si>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</si>
  <si>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</si>
  <si>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</si>
  <si>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</si>
  <si>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</si>
  <si>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</si>
  <si>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</si>
  <si>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</si>
  <si>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</si>
  <si>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</si>
  <si>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</si>
  <si>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</si>
  <si>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</si>
  <si>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</si>
  <si>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</si>
  <si>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</si>
  <si>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</si>
  <si>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</si>
  <si>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</si>
  <si>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</si>
  <si>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</si>
  <si>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</si>
  <si>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</si>
  <si>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</si>
  <si>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Исполнено за 1 квартал текущего года</t>
  </si>
  <si>
    <t>Доходы бюджетов городских поселений от возврата организациями остатков субсидий прошлых лет</t>
  </si>
  <si>
    <t xml:space="preserve">Исполнено за 1 квартал </t>
  </si>
  <si>
    <t>2017 год</t>
  </si>
  <si>
    <t>Доходы от оказания платных услуг (работ) и компенсации затрат государства</t>
  </si>
  <si>
    <t>комиссии по отчету об исполнении бюджета за 1 квартал 2018 года</t>
  </si>
  <si>
    <t>Исполнение доходов за 1 квартал текущего года в сравнение с аналогичным периодом 2017 года</t>
  </si>
  <si>
    <t>2018 год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</si>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</sst>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28">
      <selection activeCell="C40" sqref="C40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37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38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18</v>
      </c>
    </row>
    <row r="11" ht="12">
      <c r="J11" t="s">
        <v>6</v>
      </c>
    </row>
    <row r="12" spans="1:11" ht="15.75">
      <c r="A12" s="19" t="s">
        <v>1</v>
      </c>
      <c r="B12" s="16" t="s">
        <v>39</v>
      </c>
      <c r="C12" s="17"/>
      <c r="D12" s="17"/>
      <c r="E12" s="18"/>
      <c r="G12" s="16" t="s">
        <v>35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32</v>
      </c>
      <c r="D13" s="1" t="s">
        <v>3</v>
      </c>
      <c r="E13" s="1" t="s">
        <v>4</v>
      </c>
      <c r="G13" s="2" t="s">
        <v>2</v>
      </c>
      <c r="H13" s="2" t="s">
        <v>34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</f>
        <v>606614.3999999999</v>
      </c>
      <c r="C15" s="10">
        <f>C16+C17+C18+C19+C20+C21</f>
        <v>126562.69999999998</v>
      </c>
      <c r="D15" s="9">
        <f>C15/C40*100</f>
        <v>76.50579795912323</v>
      </c>
      <c r="E15" s="10">
        <f aca="true" t="shared" si="0" ref="E15:E21">C15/B15*100</f>
        <v>20.863781011462965</v>
      </c>
      <c r="G15" s="10">
        <f>G16+G17+G18+G19+G20+G21</f>
        <v>606187.5</v>
      </c>
      <c r="H15" s="10">
        <f>H16+H17+H18+H19+H20+H21</f>
        <v>122124.20000000001</v>
      </c>
      <c r="I15" s="9">
        <f>H15/H40*100</f>
        <v>99.38420047379209</v>
      </c>
      <c r="J15" s="10">
        <f aca="true" t="shared" si="1" ref="J15:J21">H15/G15*100</f>
        <v>20.14627487369832</v>
      </c>
      <c r="K15" s="9">
        <f>C15/H15*100</f>
        <v>103.6344148006701</v>
      </c>
    </row>
    <row r="16" spans="1:11" ht="12.75">
      <c r="A16" s="7" t="s">
        <v>9</v>
      </c>
      <c r="B16" s="13">
        <v>385701.3</v>
      </c>
      <c r="C16" s="13">
        <v>81033.9</v>
      </c>
      <c r="D16" s="4"/>
      <c r="E16" s="12">
        <f t="shared" si="0"/>
        <v>21.009496208594577</v>
      </c>
      <c r="G16" s="13">
        <v>400071</v>
      </c>
      <c r="H16" s="13">
        <v>78209.8</v>
      </c>
      <c r="I16" s="4"/>
      <c r="J16" s="12">
        <f t="shared" si="1"/>
        <v>19.54898005604005</v>
      </c>
      <c r="K16" s="4"/>
    </row>
    <row r="17" spans="1:11" ht="38.25">
      <c r="A17" s="8" t="s">
        <v>26</v>
      </c>
      <c r="B17" s="13">
        <v>15483</v>
      </c>
      <c r="C17" s="13">
        <v>3891</v>
      </c>
      <c r="D17" s="4"/>
      <c r="E17" s="12">
        <f t="shared" si="0"/>
        <v>25.130788606859134</v>
      </c>
      <c r="G17" s="13">
        <v>16877</v>
      </c>
      <c r="H17" s="13">
        <v>3832.3</v>
      </c>
      <c r="I17" s="4"/>
      <c r="J17" s="12">
        <f t="shared" si="1"/>
        <v>22.707234698109854</v>
      </c>
      <c r="K17" s="4"/>
    </row>
    <row r="18" spans="1:11" ht="12.75">
      <c r="A18" s="8" t="s">
        <v>10</v>
      </c>
      <c r="B18" s="13">
        <v>228</v>
      </c>
      <c r="C18" s="13">
        <v>39.9</v>
      </c>
      <c r="D18" s="4"/>
      <c r="E18" s="12">
        <f t="shared" si="0"/>
        <v>17.5</v>
      </c>
      <c r="G18" s="13">
        <v>339</v>
      </c>
      <c r="H18" s="13">
        <v>156.3</v>
      </c>
      <c r="I18" s="4"/>
      <c r="J18" s="12">
        <f t="shared" si="1"/>
        <v>46.10619469026549</v>
      </c>
      <c r="K18" s="4"/>
    </row>
    <row r="19" spans="1:11" ht="12.75">
      <c r="A19" s="8" t="s">
        <v>19</v>
      </c>
      <c r="B19" s="13">
        <v>26402.6</v>
      </c>
      <c r="C19" s="13">
        <v>4506.5</v>
      </c>
      <c r="D19" s="4"/>
      <c r="E19" s="12">
        <f t="shared" si="0"/>
        <v>17.06839477930204</v>
      </c>
      <c r="G19" s="13">
        <v>18601</v>
      </c>
      <c r="H19" s="13">
        <v>2064.9</v>
      </c>
      <c r="I19" s="4"/>
      <c r="J19" s="12">
        <f t="shared" si="1"/>
        <v>11.101016074404603</v>
      </c>
      <c r="K19" s="4"/>
    </row>
    <row r="20" spans="1:11" ht="12.75">
      <c r="A20" s="8" t="s">
        <v>17</v>
      </c>
      <c r="B20" s="13">
        <v>178649.5</v>
      </c>
      <c r="C20" s="13">
        <v>37091.4</v>
      </c>
      <c r="D20" s="4"/>
      <c r="E20" s="12">
        <f t="shared" si="0"/>
        <v>20.762106806904022</v>
      </c>
      <c r="G20" s="13">
        <v>170149.5</v>
      </c>
      <c r="H20" s="13">
        <v>37854.3</v>
      </c>
      <c r="I20" s="4"/>
      <c r="J20" s="12">
        <f t="shared" si="1"/>
        <v>22.247670431003325</v>
      </c>
      <c r="K20" s="4"/>
    </row>
    <row r="21" spans="1:11" ht="38.25">
      <c r="A21" s="8" t="s">
        <v>11</v>
      </c>
      <c r="B21" s="13">
        <v>150</v>
      </c>
      <c r="C21" s="13">
        <v>0</v>
      </c>
      <c r="D21" s="4"/>
      <c r="E21" s="4">
        <f t="shared" si="0"/>
        <v>0</v>
      </c>
      <c r="G21" s="13">
        <v>150</v>
      </c>
      <c r="H21" s="13">
        <v>6.6</v>
      </c>
      <c r="I21" s="4"/>
      <c r="J21" s="4">
        <f t="shared" si="1"/>
        <v>4.3999999999999995</v>
      </c>
      <c r="K21" s="4"/>
    </row>
    <row r="22" spans="1:11" ht="12.75">
      <c r="A22" s="6" t="s">
        <v>12</v>
      </c>
      <c r="B22" s="10">
        <f>B23+B24+B26+B28+B30+B31+B32+B25+B29+B27</f>
        <v>163779.9</v>
      </c>
      <c r="C22" s="10">
        <f>C23+C24+C26+C28+C30+C31+C32+C25+C29+C27</f>
        <v>31624.3</v>
      </c>
      <c r="D22" s="9">
        <f>C22/C40*100</f>
        <v>19.116550977489428</v>
      </c>
      <c r="E22" s="10">
        <f>C22/B22*100</f>
        <v>19.309023878998584</v>
      </c>
      <c r="G22" s="10">
        <f>G23+G24+G26+G28+G30+G31+G32+G25+G29+G27</f>
        <v>164564.19999999995</v>
      </c>
      <c r="H22" s="10">
        <f>H23+H24+H26+H28+H30+H31+H32+H25+H29+H27</f>
        <v>43908</v>
      </c>
      <c r="I22" s="9">
        <f>H22/H40*100</f>
        <v>35.73216016484253</v>
      </c>
      <c r="J22" s="10">
        <f>H22/G22*100</f>
        <v>26.681380275904488</v>
      </c>
      <c r="K22" s="9">
        <f>C22/H22*100</f>
        <v>72.02400473717773</v>
      </c>
    </row>
    <row r="23" spans="1:11" ht="89.25">
      <c r="A23" s="8" t="s">
        <v>22</v>
      </c>
      <c r="B23" s="13">
        <v>55000</v>
      </c>
      <c r="C23" s="13">
        <v>11658.8</v>
      </c>
      <c r="D23" s="4"/>
      <c r="E23" s="12">
        <f aca="true" t="shared" si="2" ref="E23:E32">C23/B23*100</f>
        <v>21.19781818181818</v>
      </c>
      <c r="G23" s="13">
        <v>69731</v>
      </c>
      <c r="H23" s="13">
        <v>16038.1</v>
      </c>
      <c r="I23" s="4"/>
      <c r="J23" s="12">
        <f>H23/G23*100</f>
        <v>22.99995697752793</v>
      </c>
      <c r="K23" s="4"/>
    </row>
    <row r="24" spans="1:11" ht="51">
      <c r="A24" s="8" t="s">
        <v>23</v>
      </c>
      <c r="B24" s="13">
        <v>27577.2</v>
      </c>
      <c r="C24" s="13">
        <v>4153.2</v>
      </c>
      <c r="D24" s="4"/>
      <c r="E24" s="12">
        <f t="shared" si="2"/>
        <v>15.060267177233367</v>
      </c>
      <c r="G24" s="13">
        <v>25306.9</v>
      </c>
      <c r="H24" s="13">
        <v>7423</v>
      </c>
      <c r="I24" s="4"/>
      <c r="J24" s="12">
        <f>H24/G24*100</f>
        <v>29.331921333707406</v>
      </c>
      <c r="K24" s="4"/>
    </row>
    <row r="25" spans="1:11" ht="76.5">
      <c r="A25" s="8" t="s">
        <v>27</v>
      </c>
      <c r="B25" s="13">
        <v>17.8</v>
      </c>
      <c r="C25" s="13">
        <v>24.2</v>
      </c>
      <c r="D25" s="4"/>
      <c r="E25" s="12">
        <f t="shared" si="2"/>
        <v>135.95505617977528</v>
      </c>
      <c r="G25" s="13">
        <v>80</v>
      </c>
      <c r="H25" s="13">
        <v>23.6</v>
      </c>
      <c r="I25" s="4"/>
      <c r="J25" s="12">
        <f>H25/G25*100</f>
        <v>29.500000000000004</v>
      </c>
      <c r="K25" s="4"/>
    </row>
    <row r="26" spans="1:11" ht="114.75">
      <c r="A26" s="8" t="s">
        <v>24</v>
      </c>
      <c r="B26" s="13">
        <v>31016</v>
      </c>
      <c r="C26" s="13">
        <v>3631.2</v>
      </c>
      <c r="D26" s="4"/>
      <c r="E26" s="12">
        <f t="shared" si="2"/>
        <v>11.70750580345628</v>
      </c>
      <c r="G26" s="13">
        <v>32077.7</v>
      </c>
      <c r="H26" s="13">
        <v>5322.9</v>
      </c>
      <c r="I26" s="4"/>
      <c r="J26" s="12">
        <f>H26/G26*100</f>
        <v>16.59377075039669</v>
      </c>
      <c r="K26" s="4"/>
    </row>
    <row r="27" spans="1:11" ht="38.25">
      <c r="A27" s="8" t="s">
        <v>36</v>
      </c>
      <c r="B27" s="13">
        <v>404.3</v>
      </c>
      <c r="C27" s="13">
        <v>513</v>
      </c>
      <c r="D27" s="4"/>
      <c r="E27" s="12">
        <f t="shared" si="2"/>
        <v>126.88597576057383</v>
      </c>
      <c r="G27" s="13">
        <v>582.4</v>
      </c>
      <c r="H27" s="13"/>
      <c r="I27" s="4"/>
      <c r="J27" s="12"/>
      <c r="K27" s="4"/>
    </row>
    <row r="28" spans="1:11" ht="38.25">
      <c r="A28" s="8" t="s">
        <v>21</v>
      </c>
      <c r="B28" s="13">
        <v>1000</v>
      </c>
      <c r="C28" s="13">
        <v>0</v>
      </c>
      <c r="D28" s="4"/>
      <c r="E28" s="12">
        <f t="shared" si="2"/>
        <v>0</v>
      </c>
      <c r="G28" s="13">
        <v>200</v>
      </c>
      <c r="H28" s="13">
        <v>0</v>
      </c>
      <c r="I28" s="4"/>
      <c r="J28" s="12">
        <f aca="true" t="shared" si="3" ref="J28:J34">H28/G28*100</f>
        <v>0</v>
      </c>
      <c r="K28" s="4"/>
    </row>
    <row r="29" spans="1:11" ht="102">
      <c r="A29" s="8" t="s">
        <v>28</v>
      </c>
      <c r="B29" s="13">
        <v>38724.4</v>
      </c>
      <c r="C29" s="13">
        <v>3574.7</v>
      </c>
      <c r="D29" s="4"/>
      <c r="E29" s="12">
        <f t="shared" si="2"/>
        <v>9.231130759934304</v>
      </c>
      <c r="G29" s="13">
        <v>23007.3</v>
      </c>
      <c r="H29" s="13">
        <v>9358.3</v>
      </c>
      <c r="I29" s="4"/>
      <c r="J29" s="12">
        <f t="shared" si="3"/>
        <v>40.67535086689876</v>
      </c>
      <c r="K29" s="4"/>
    </row>
    <row r="30" spans="1:11" ht="114.75">
      <c r="A30" s="8" t="s">
        <v>20</v>
      </c>
      <c r="B30" s="13">
        <v>7772</v>
      </c>
      <c r="C30" s="13">
        <v>7578.9</v>
      </c>
      <c r="D30" s="4"/>
      <c r="E30" s="12">
        <f t="shared" si="2"/>
        <v>97.51544004117343</v>
      </c>
      <c r="G30" s="13">
        <v>8458</v>
      </c>
      <c r="H30" s="13">
        <v>3021.4</v>
      </c>
      <c r="I30" s="4"/>
      <c r="J30" s="12">
        <f t="shared" si="3"/>
        <v>35.72239300070939</v>
      </c>
      <c r="K30" s="4"/>
    </row>
    <row r="31" spans="1:11" ht="25.5">
      <c r="A31" s="8" t="s">
        <v>13</v>
      </c>
      <c r="B31" s="13">
        <v>100</v>
      </c>
      <c r="C31" s="13">
        <v>19</v>
      </c>
      <c r="D31" s="4"/>
      <c r="E31" s="12">
        <f t="shared" si="2"/>
        <v>19</v>
      </c>
      <c r="G31" s="13">
        <v>100</v>
      </c>
      <c r="H31" s="13">
        <v>28.2</v>
      </c>
      <c r="I31" s="4"/>
      <c r="J31" s="12">
        <f t="shared" si="3"/>
        <v>28.199999999999996</v>
      </c>
      <c r="K31" s="4"/>
    </row>
    <row r="32" spans="1:11" ht="12.75">
      <c r="A32" s="7" t="s">
        <v>14</v>
      </c>
      <c r="B32" s="13">
        <v>2168.2</v>
      </c>
      <c r="C32" s="13">
        <v>471.3</v>
      </c>
      <c r="D32" s="4"/>
      <c r="E32" s="12">
        <f t="shared" si="2"/>
        <v>21.736924637948533</v>
      </c>
      <c r="G32" s="13">
        <v>5020.9</v>
      </c>
      <c r="H32" s="13">
        <v>2692.5</v>
      </c>
      <c r="I32" s="4"/>
      <c r="J32" s="12">
        <f t="shared" si="3"/>
        <v>53.62584397219622</v>
      </c>
      <c r="K32" s="4"/>
    </row>
    <row r="33" spans="1:11" ht="12.75">
      <c r="A33" s="6" t="s">
        <v>15</v>
      </c>
      <c r="B33" s="10">
        <f>B36+B37+B39+B34+B35+B38</f>
        <v>118660.9</v>
      </c>
      <c r="C33" s="10">
        <f>C36+C37+C39+C34+C35+C38</f>
        <v>7241.900000000001</v>
      </c>
      <c r="D33" s="9">
        <f>C33/C40*100</f>
        <v>4.377651063387353</v>
      </c>
      <c r="E33" s="10">
        <f>C33/B33*100</f>
        <v>6.103021298506923</v>
      </c>
      <c r="G33" s="10">
        <f>G36+G37+G39+G34+G35</f>
        <v>97827</v>
      </c>
      <c r="H33" s="10">
        <f>H36+H37+H39+H34+H35+H38</f>
        <v>-43151.299999999996</v>
      </c>
      <c r="I33" s="9">
        <f>H33/H40*100</f>
        <v>-35.11636063863464</v>
      </c>
      <c r="J33" s="10">
        <f t="shared" si="3"/>
        <v>-44.1098060862543</v>
      </c>
      <c r="K33" s="9">
        <f>C33/H33*100</f>
        <v>-16.78257665470102</v>
      </c>
    </row>
    <row r="34" spans="1:11" ht="38.25">
      <c r="A34" s="8" t="s">
        <v>29</v>
      </c>
      <c r="B34" s="12">
        <v>2397</v>
      </c>
      <c r="C34" s="12">
        <v>0</v>
      </c>
      <c r="D34" s="9"/>
      <c r="E34" s="12">
        <f>C34/B34*100</f>
        <v>0</v>
      </c>
      <c r="G34" s="12">
        <v>2457</v>
      </c>
      <c r="H34" s="12">
        <v>614.3</v>
      </c>
      <c r="I34" s="9"/>
      <c r="J34" s="12">
        <f t="shared" si="3"/>
        <v>25.002035002035</v>
      </c>
      <c r="K34" s="9"/>
    </row>
    <row r="35" spans="1:11" ht="63.75">
      <c r="A35" s="8" t="s">
        <v>25</v>
      </c>
      <c r="B35" s="10"/>
      <c r="C35" s="12">
        <v>-453.2</v>
      </c>
      <c r="D35" s="9"/>
      <c r="E35" s="10"/>
      <c r="G35" s="10"/>
      <c r="H35" s="12">
        <v>-44831.2</v>
      </c>
      <c r="I35" s="9"/>
      <c r="J35" s="10"/>
      <c r="K35" s="9"/>
    </row>
    <row r="36" spans="1:11" ht="51">
      <c r="A36" s="8" t="s">
        <v>30</v>
      </c>
      <c r="B36" s="13">
        <v>113303.9</v>
      </c>
      <c r="C36" s="13">
        <v>6799</v>
      </c>
      <c r="D36" s="4"/>
      <c r="E36" s="12">
        <f>C36/B36*100</f>
        <v>6.000676057929163</v>
      </c>
      <c r="G36" s="13">
        <v>65370</v>
      </c>
      <c r="H36" s="13">
        <v>0</v>
      </c>
      <c r="I36" s="4"/>
      <c r="J36" s="12">
        <f>H36/G36*100</f>
        <v>0</v>
      </c>
      <c r="K36" s="4"/>
    </row>
    <row r="37" spans="1:11" ht="12.75">
      <c r="A37" s="8" t="s">
        <v>31</v>
      </c>
      <c r="B37" s="13">
        <v>2960</v>
      </c>
      <c r="C37" s="13">
        <v>0</v>
      </c>
      <c r="D37" s="4"/>
      <c r="E37" s="12">
        <f>C37/B37*100</f>
        <v>0</v>
      </c>
      <c r="G37" s="13">
        <v>30000</v>
      </c>
      <c r="H37" s="13">
        <v>0</v>
      </c>
      <c r="I37" s="4"/>
      <c r="J37" s="12">
        <f>H37/G37*100</f>
        <v>0</v>
      </c>
      <c r="K37" s="4"/>
    </row>
    <row r="38" spans="1:11" ht="51">
      <c r="A38" s="8" t="s">
        <v>33</v>
      </c>
      <c r="B38" s="13"/>
      <c r="C38" s="13">
        <v>0</v>
      </c>
      <c r="D38" s="4"/>
      <c r="E38" s="12"/>
      <c r="G38" s="13"/>
      <c r="H38" s="13">
        <v>1065.6</v>
      </c>
      <c r="I38" s="4"/>
      <c r="J38" s="12"/>
      <c r="K38" s="4"/>
    </row>
    <row r="39" spans="1:11" ht="89.25">
      <c r="A39" s="8" t="s">
        <v>40</v>
      </c>
      <c r="B39" s="13">
        <v>0</v>
      </c>
      <c r="C39" s="13">
        <v>896.1</v>
      </c>
      <c r="D39" s="9"/>
      <c r="E39" s="12"/>
      <c r="G39" s="13">
        <v>0</v>
      </c>
      <c r="H39" s="13">
        <v>0</v>
      </c>
      <c r="I39" s="9"/>
      <c r="J39" s="12"/>
      <c r="K39" s="4"/>
    </row>
    <row r="40" spans="1:11" ht="12.75">
      <c r="A40" s="6" t="s">
        <v>16</v>
      </c>
      <c r="B40" s="10">
        <f>B33+B22+B15</f>
        <v>889055.2</v>
      </c>
      <c r="C40" s="10">
        <f>C33+C22+C15</f>
        <v>165428.89999999997</v>
      </c>
      <c r="D40" s="9">
        <v>100</v>
      </c>
      <c r="E40" s="10">
        <f>C40/B40*100</f>
        <v>18.607269829814836</v>
      </c>
      <c r="G40" s="10">
        <f>G33+G22+G15</f>
        <v>868578.7</v>
      </c>
      <c r="H40" s="10">
        <f>H33+H22+H15</f>
        <v>122880.90000000002</v>
      </c>
      <c r="I40" s="9">
        <v>100</v>
      </c>
      <c r="J40" s="10">
        <f>H40/G40*100</f>
        <v>14.14735360192462</v>
      </c>
      <c r="K40" s="9">
        <f>C40/H40*100</f>
        <v>134.62539743768147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2017-05-03T08:22:44Z</cp:lastPrinted>
  <dcterms:created xsi:type="dcterms:W3CDTF">2010-11-12T08:30:05Z</dcterms:created>
  <dcterms:modified xsi:type="dcterms:W3CDTF">2018-05-04T06:24:34Z</dcterms:modified>
  <cp:category/>
  <cp:version/>
  <cp:contentType/>
  <cp:contentStatus/>
</cp:coreProperties>
</file>