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<sst xmlns="http://schemas.openxmlformats.org/spreadsheetml/2006/main" count="41" uniqueCount="38">
  <si>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</si>
  <si>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</si>
  <si>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</si>
  <si>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</si>
  <si>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</si>
  <si>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</si>
  <si>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</si>
  <si>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</si>
  <si>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</si>
  <si>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</si>
  <si>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</si>
  <si>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</si>
  <si>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</si>
  <si>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,полученные в виде арендной платы за земельные участки, государственная собственность на которые не разграничена</t>
  </si>
  <si>
    <t>Доходы от сдачи в аренду имущества, находящегося в оперативном управление органов местного самоуправления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</si>
  <si>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</si>
  <si>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</si>
  <si>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Дотации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</si>
  <si>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</si>
  <si>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</si>
  <si>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Прочие безвозмездные поступления</t>
  </si>
  <si>
    <t>ВСЕГО доходов</t>
  </si>
  <si>
    <t>Земельный налог</t>
  </si>
  <si>
    <t>2014 год</t>
  </si>
  <si>
    <t>2015 год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</si>
  <si>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</si>
  <si>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(инженерных)двигателей,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</si>
  <si>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</si>
  <si>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</si>
  <si>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 на имущество физических лиц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</si>
  <si>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</si>
  <si>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Прочие субсидии бюджетам муниципальных образований</t>
  </si>
  <si>
    <t>Земельный налог (по обязательствам, возникшим до 1 января 2006 года), мобилизуемых на территории сельских поселений</t>
  </si>
  <si>
    <t>комиссии по отчету об исполнении бюджета за 9 месяцев 2015 года</t>
  </si>
  <si>
    <t>Исполнение доходов за 9 месяцев текущего года в сравнение с аналогичным периодом 2014 года</t>
  </si>
  <si>
    <t>Исполнено за 9 месяцев текущего года</t>
  </si>
  <si>
    <t xml:space="preserve">Исполнено за 9 месяцев </t>
  </si>
  <si>
    <t>Субсидии бюджетам сельских поселений на осушествление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</si>
</sst>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tabSelected="1" view="pageBreakPreview" zoomScaleSheetLayoutView="100" workbookViewId="0" topLeftCell="A13">
      <selection activeCell="E13" sqref="E13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1.0039062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4" t="s">
        <v>0</v>
      </c>
      <c r="H2" s="14"/>
      <c r="I2" s="14"/>
      <c r="J2" s="14"/>
      <c r="K2" s="14"/>
      <c r="L2" s="14"/>
      <c r="M2" s="14"/>
    </row>
    <row r="3" spans="7:14" ht="11.25">
      <c r="G3" s="14" t="s">
        <v>33</v>
      </c>
      <c r="H3" s="14"/>
      <c r="I3" s="14"/>
      <c r="J3" s="14"/>
      <c r="K3" s="14"/>
      <c r="L3" s="14"/>
      <c r="M3" s="14"/>
      <c r="N3" s="14"/>
    </row>
    <row r="9" spans="1:9" ht="14.25" customHeight="1">
      <c r="A9" s="13" t="s">
        <v>34</v>
      </c>
      <c r="B9" s="13"/>
      <c r="C9" s="13"/>
      <c r="D9" s="13"/>
      <c r="E9" s="13"/>
      <c r="F9" s="13"/>
      <c r="G9" s="13"/>
      <c r="H9" s="13"/>
      <c r="I9" s="13"/>
    </row>
    <row r="11" ht="11.25">
      <c r="J11" t="s">
        <v>6</v>
      </c>
    </row>
    <row r="12" spans="1:11" ht="15">
      <c r="A12" s="18" t="s">
        <v>1</v>
      </c>
      <c r="B12" s="15" t="s">
        <v>24</v>
      </c>
      <c r="C12" s="16"/>
      <c r="D12" s="16"/>
      <c r="E12" s="17"/>
      <c r="G12" s="15" t="s">
        <v>23</v>
      </c>
      <c r="H12" s="16"/>
      <c r="I12" s="16"/>
      <c r="J12" s="17"/>
      <c r="K12" s="20" t="s">
        <v>5</v>
      </c>
    </row>
    <row r="13" spans="1:11" ht="61.5" customHeight="1">
      <c r="A13" s="19"/>
      <c r="B13" s="1" t="s">
        <v>2</v>
      </c>
      <c r="C13" s="1" t="s">
        <v>35</v>
      </c>
      <c r="D13" s="1" t="s">
        <v>3</v>
      </c>
      <c r="E13" s="1" t="s">
        <v>4</v>
      </c>
      <c r="G13" s="2" t="s">
        <v>2</v>
      </c>
      <c r="H13" s="2" t="s">
        <v>36</v>
      </c>
      <c r="I13" s="2" t="s">
        <v>3</v>
      </c>
      <c r="J13" s="2" t="s">
        <v>4</v>
      </c>
      <c r="K13" s="21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9">
        <f>B16+B19+B21+B25+B17+B18+B22+B23+B20+B24</f>
        <v>36499.5</v>
      </c>
      <c r="C15" s="9">
        <f>C16+C19+C21+C25+C17+C18+C22+C23+C20</f>
        <v>26939.899999999998</v>
      </c>
      <c r="D15" s="9">
        <f>C15/C38*100</f>
        <v>71.31844306019204</v>
      </c>
      <c r="E15" s="10">
        <f aca="true" t="shared" si="0" ref="E15:E23">C15/B15*100</f>
        <v>73.80895628707242</v>
      </c>
      <c r="G15" s="9">
        <f>G16+G19+G21+G25+G17+G18+G22+G23+G20</f>
        <v>37629.4</v>
      </c>
      <c r="H15" s="9">
        <f>H16+H19+H21+H25+H17+H18+H22+H23+H20</f>
        <v>17334.2</v>
      </c>
      <c r="I15" s="9">
        <f>H15/H38*100</f>
        <v>81.99832542562099</v>
      </c>
      <c r="J15" s="10">
        <f aca="true" t="shared" si="1" ref="J15:J23">H15/G15*100</f>
        <v>46.06557638442282</v>
      </c>
      <c r="K15" s="9">
        <f>C15/H15*100</f>
        <v>155.4147292635368</v>
      </c>
    </row>
    <row r="16" spans="1:11" ht="12.75">
      <c r="A16" s="7" t="s">
        <v>9</v>
      </c>
      <c r="B16" s="4">
        <v>8991.1</v>
      </c>
      <c r="C16" s="4">
        <v>4847.4</v>
      </c>
      <c r="D16" s="4"/>
      <c r="E16" s="12">
        <f t="shared" si="0"/>
        <v>53.91331427745214</v>
      </c>
      <c r="G16" s="4">
        <v>10234</v>
      </c>
      <c r="H16" s="4">
        <v>5630.4</v>
      </c>
      <c r="I16" s="9"/>
      <c r="J16" s="12">
        <f t="shared" si="1"/>
        <v>55.01661129568106</v>
      </c>
      <c r="K16" s="4"/>
    </row>
    <row r="17" spans="1:11" ht="66">
      <c r="A17" s="8" t="s">
        <v>25</v>
      </c>
      <c r="B17" s="4">
        <v>0</v>
      </c>
      <c r="C17" s="4">
        <v>0</v>
      </c>
      <c r="D17" s="4"/>
      <c r="E17" s="12"/>
      <c r="G17" s="4">
        <v>2721</v>
      </c>
      <c r="H17" s="4">
        <v>1630.2</v>
      </c>
      <c r="I17" s="9"/>
      <c r="J17" s="12">
        <f t="shared" si="1"/>
        <v>59.91179713340684</v>
      </c>
      <c r="K17" s="4"/>
    </row>
    <row r="18" spans="1:11" ht="105">
      <c r="A18" s="8" t="s">
        <v>26</v>
      </c>
      <c r="B18" s="4">
        <v>0</v>
      </c>
      <c r="C18" s="4">
        <v>0</v>
      </c>
      <c r="D18" s="4"/>
      <c r="E18" s="12"/>
      <c r="G18" s="4">
        <v>64</v>
      </c>
      <c r="H18" s="4">
        <v>34</v>
      </c>
      <c r="I18" s="9"/>
      <c r="J18" s="12">
        <f t="shared" si="1"/>
        <v>53.125</v>
      </c>
      <c r="K18" s="4"/>
    </row>
    <row r="19" spans="1:11" ht="105">
      <c r="A19" s="8" t="s">
        <v>27</v>
      </c>
      <c r="B19" s="4">
        <v>0</v>
      </c>
      <c r="C19" s="4">
        <v>0</v>
      </c>
      <c r="D19" s="4"/>
      <c r="E19" s="12"/>
      <c r="G19" s="4">
        <v>4733</v>
      </c>
      <c r="H19" s="4">
        <v>2675.7</v>
      </c>
      <c r="I19" s="9"/>
      <c r="J19" s="12">
        <f t="shared" si="1"/>
        <v>56.532854426368054</v>
      </c>
      <c r="K19" s="4"/>
    </row>
    <row r="20" spans="1:11" ht="105">
      <c r="A20" s="8" t="s">
        <v>28</v>
      </c>
      <c r="B20" s="4">
        <v>0</v>
      </c>
      <c r="C20" s="4"/>
      <c r="D20" s="4"/>
      <c r="E20" s="12"/>
      <c r="G20" s="4">
        <v>217</v>
      </c>
      <c r="H20" s="4">
        <v>-47.6</v>
      </c>
      <c r="I20" s="9"/>
      <c r="J20" s="12">
        <f t="shared" si="1"/>
        <v>-21.935483870967744</v>
      </c>
      <c r="K20" s="4"/>
    </row>
    <row r="21" spans="1:11" ht="26.25">
      <c r="A21" s="8" t="s">
        <v>10</v>
      </c>
      <c r="B21" s="4">
        <v>3</v>
      </c>
      <c r="C21" s="4">
        <v>4.3</v>
      </c>
      <c r="D21" s="4"/>
      <c r="E21" s="12">
        <f t="shared" si="0"/>
        <v>143.33333333333334</v>
      </c>
      <c r="G21" s="4">
        <v>3</v>
      </c>
      <c r="H21" s="4">
        <v>0</v>
      </c>
      <c r="I21" s="9"/>
      <c r="J21" s="12">
        <f t="shared" si="1"/>
        <v>0</v>
      </c>
      <c r="K21" s="4"/>
    </row>
    <row r="22" spans="1:11" ht="26.25">
      <c r="A22" s="8" t="s">
        <v>29</v>
      </c>
      <c r="B22" s="4">
        <v>500</v>
      </c>
      <c r="C22" s="4">
        <v>605.4</v>
      </c>
      <c r="D22" s="4"/>
      <c r="E22" s="12">
        <f t="shared" si="0"/>
        <v>121.07999999999998</v>
      </c>
      <c r="G22" s="4">
        <v>521</v>
      </c>
      <c r="H22" s="4">
        <v>216.4</v>
      </c>
      <c r="I22" s="9"/>
      <c r="J22" s="12">
        <f t="shared" si="1"/>
        <v>41.535508637236084</v>
      </c>
      <c r="K22" s="4"/>
    </row>
    <row r="23" spans="1:11" ht="12.75">
      <c r="A23" s="8" t="s">
        <v>22</v>
      </c>
      <c r="B23" s="4">
        <v>26958.4</v>
      </c>
      <c r="C23" s="4">
        <v>21482.8</v>
      </c>
      <c r="D23" s="4"/>
      <c r="E23" s="12">
        <f t="shared" si="0"/>
        <v>79.68870556116089</v>
      </c>
      <c r="G23" s="4">
        <v>19089</v>
      </c>
      <c r="H23" s="4">
        <v>7195.1</v>
      </c>
      <c r="I23" s="9"/>
      <c r="J23" s="12">
        <f t="shared" si="1"/>
        <v>37.692388286447695</v>
      </c>
      <c r="K23" s="4"/>
    </row>
    <row r="24" spans="1:11" ht="66">
      <c r="A24" s="8" t="s">
        <v>32</v>
      </c>
      <c r="B24" s="4">
        <v>47</v>
      </c>
      <c r="C24" s="4"/>
      <c r="D24" s="4"/>
      <c r="E24" s="12"/>
      <c r="G24" s="4"/>
      <c r="H24" s="4"/>
      <c r="I24" s="9"/>
      <c r="J24" s="12"/>
      <c r="K24" s="4"/>
    </row>
    <row r="25" spans="1:11" ht="39">
      <c r="A25" s="8" t="s">
        <v>11</v>
      </c>
      <c r="B25" s="4"/>
      <c r="C25" s="4">
        <v>0</v>
      </c>
      <c r="D25" s="4"/>
      <c r="E25" s="4"/>
      <c r="G25" s="4">
        <v>47.4</v>
      </c>
      <c r="H25" s="4">
        <v>0</v>
      </c>
      <c r="I25" s="4"/>
      <c r="J25" s="4"/>
      <c r="K25" s="4"/>
    </row>
    <row r="26" spans="1:11" ht="12.75">
      <c r="A26" s="6" t="s">
        <v>12</v>
      </c>
      <c r="B26" s="9">
        <f>B27+B28+B30+B29+B30</f>
        <v>1990.4</v>
      </c>
      <c r="C26" s="9">
        <f>C27+C28+C30+C29+C30</f>
        <v>741.3</v>
      </c>
      <c r="D26" s="9">
        <f>C26/C38*100</f>
        <v>1.9624557567221985</v>
      </c>
      <c r="E26" s="10">
        <f>C26/B26*100</f>
        <v>37.24377009646302</v>
      </c>
      <c r="G26" s="9">
        <f>G27+G28+G29+G30</f>
        <v>5097.4</v>
      </c>
      <c r="H26" s="9">
        <f>H27+H28+H29+H30</f>
        <v>2820.9</v>
      </c>
      <c r="I26" s="9">
        <f>H26/H38*100</f>
        <v>13.344087191398174</v>
      </c>
      <c r="J26" s="10">
        <f>H26/G26*100</f>
        <v>55.33997724330051</v>
      </c>
      <c r="K26" s="9">
        <f>C26/H26*100</f>
        <v>26.27884717643305</v>
      </c>
    </row>
    <row r="27" spans="1:11" ht="66">
      <c r="A27" s="8" t="s">
        <v>13</v>
      </c>
      <c r="B27" s="4">
        <v>0</v>
      </c>
      <c r="C27" s="4">
        <v>0</v>
      </c>
      <c r="D27" s="4"/>
      <c r="E27" s="12"/>
      <c r="G27" s="4">
        <v>2129.4</v>
      </c>
      <c r="H27" s="4">
        <v>1992.5</v>
      </c>
      <c r="I27" s="4"/>
      <c r="J27" s="12">
        <f>H27/G27*100</f>
        <v>93.57095895557434</v>
      </c>
      <c r="K27" s="4"/>
    </row>
    <row r="28" spans="1:11" ht="52.5">
      <c r="A28" s="8" t="s">
        <v>14</v>
      </c>
      <c r="B28" s="4">
        <v>500</v>
      </c>
      <c r="C28" s="4">
        <v>99</v>
      </c>
      <c r="D28" s="4"/>
      <c r="E28" s="12">
        <f>C28/B28*100</f>
        <v>19.8</v>
      </c>
      <c r="G28" s="4">
        <v>1300</v>
      </c>
      <c r="H28" s="4">
        <v>99</v>
      </c>
      <c r="I28" s="4"/>
      <c r="J28" s="12">
        <f>H28/G28*100</f>
        <v>7.615384615384616</v>
      </c>
      <c r="K28" s="4"/>
    </row>
    <row r="29" spans="1:11" ht="132">
      <c r="A29" s="8" t="s">
        <v>30</v>
      </c>
      <c r="B29" s="4">
        <v>1490.4</v>
      </c>
      <c r="C29" s="4">
        <v>642.3</v>
      </c>
      <c r="D29" s="4"/>
      <c r="E29" s="12">
        <f aca="true" t="shared" si="2" ref="E29:E38">C29/B29*100</f>
        <v>43.09581320450885</v>
      </c>
      <c r="G29" s="4">
        <v>868</v>
      </c>
      <c r="H29" s="4">
        <v>0</v>
      </c>
      <c r="I29" s="4"/>
      <c r="J29" s="12"/>
      <c r="K29" s="4"/>
    </row>
    <row r="30" spans="1:11" ht="52.5">
      <c r="A30" s="8" t="s">
        <v>15</v>
      </c>
      <c r="B30" s="4">
        <v>0</v>
      </c>
      <c r="C30" s="4">
        <v>0</v>
      </c>
      <c r="D30" s="4"/>
      <c r="E30" s="12"/>
      <c r="G30" s="4">
        <v>800</v>
      </c>
      <c r="H30" s="4">
        <v>729.4</v>
      </c>
      <c r="I30" s="4"/>
      <c r="J30" s="12">
        <f aca="true" t="shared" si="3" ref="J30:J38">H30/G30*100</f>
        <v>91.175</v>
      </c>
      <c r="K30" s="4"/>
    </row>
    <row r="31" spans="1:11" ht="12.75">
      <c r="A31" s="6" t="s">
        <v>16</v>
      </c>
      <c r="B31" s="9">
        <f>B32+B33+B34+B36+B37+B35</f>
        <v>14797.3</v>
      </c>
      <c r="C31" s="9">
        <f>C32+C33+C34+C36</f>
        <v>10092.9</v>
      </c>
      <c r="D31" s="9">
        <f>C31/C38*100</f>
        <v>26.719101183085765</v>
      </c>
      <c r="E31" s="10">
        <f t="shared" si="2"/>
        <v>68.20771356936739</v>
      </c>
      <c r="G31" s="9">
        <f>G32+G33+G34+G36+G37</f>
        <v>5408</v>
      </c>
      <c r="H31" s="9">
        <f>H32+H33+H34+H36+H37</f>
        <v>984.5999999999999</v>
      </c>
      <c r="I31" s="9">
        <f>H31/H38*100</f>
        <v>4.657587382980837</v>
      </c>
      <c r="J31" s="10">
        <f t="shared" si="3"/>
        <v>18.206360946745562</v>
      </c>
      <c r="K31" s="9">
        <f>C31/H31*100</f>
        <v>1025.0761730652043</v>
      </c>
    </row>
    <row r="32" spans="1:11" ht="26.25">
      <c r="A32" s="8" t="s">
        <v>17</v>
      </c>
      <c r="B32" s="4">
        <v>21</v>
      </c>
      <c r="C32" s="4">
        <v>15.8</v>
      </c>
      <c r="D32" s="4"/>
      <c r="E32" s="12">
        <f t="shared" si="2"/>
        <v>75.23809523809524</v>
      </c>
      <c r="G32" s="4">
        <v>58</v>
      </c>
      <c r="H32" s="4">
        <v>43.5</v>
      </c>
      <c r="I32" s="4"/>
      <c r="J32" s="12">
        <f t="shared" si="3"/>
        <v>75</v>
      </c>
      <c r="K32" s="4"/>
    </row>
    <row r="33" spans="1:11" ht="26.25">
      <c r="A33" s="8" t="s">
        <v>31</v>
      </c>
      <c r="B33" s="4">
        <v>2323</v>
      </c>
      <c r="C33" s="4">
        <v>0</v>
      </c>
      <c r="D33" s="4"/>
      <c r="E33" s="12">
        <f t="shared" si="2"/>
        <v>0</v>
      </c>
      <c r="G33" s="4">
        <v>4412</v>
      </c>
      <c r="H33" s="4">
        <v>561.9</v>
      </c>
      <c r="I33" s="4"/>
      <c r="J33" s="12">
        <f t="shared" si="3"/>
        <v>12.735720761559383</v>
      </c>
      <c r="K33" s="4"/>
    </row>
    <row r="34" spans="1:11" ht="26.25">
      <c r="A34" s="8" t="s">
        <v>18</v>
      </c>
      <c r="B34" s="4">
        <v>239</v>
      </c>
      <c r="C34" s="4">
        <v>180.3</v>
      </c>
      <c r="D34" s="4"/>
      <c r="E34" s="12">
        <f t="shared" si="2"/>
        <v>75.43933054393305</v>
      </c>
      <c r="G34" s="4">
        <v>498</v>
      </c>
      <c r="H34" s="4">
        <v>373.2</v>
      </c>
      <c r="I34" s="4"/>
      <c r="J34" s="12">
        <f t="shared" si="3"/>
        <v>74.93975903614457</v>
      </c>
      <c r="K34" s="4"/>
    </row>
    <row r="35" spans="1:11" ht="144.75">
      <c r="A35" s="22" t="s">
        <v>37</v>
      </c>
      <c r="B35" s="4">
        <v>880</v>
      </c>
      <c r="C35" s="4"/>
      <c r="D35" s="4"/>
      <c r="E35" s="12"/>
      <c r="G35" s="4"/>
      <c r="H35" s="4"/>
      <c r="I35" s="4"/>
      <c r="J35" s="12"/>
      <c r="K35" s="4"/>
    </row>
    <row r="36" spans="1:11" ht="26.25">
      <c r="A36" s="8" t="s">
        <v>19</v>
      </c>
      <c r="B36" s="4">
        <v>11334.3</v>
      </c>
      <c r="C36" s="4">
        <v>9896.8</v>
      </c>
      <c r="D36" s="4"/>
      <c r="E36" s="12">
        <f t="shared" si="2"/>
        <v>87.31725823385652</v>
      </c>
      <c r="G36" s="4">
        <v>240</v>
      </c>
      <c r="H36" s="4">
        <v>0</v>
      </c>
      <c r="I36" s="4"/>
      <c r="J36" s="12">
        <f t="shared" si="3"/>
        <v>0</v>
      </c>
      <c r="K36" s="4"/>
    </row>
    <row r="37" spans="1:11" ht="26.25">
      <c r="A37" s="8" t="s">
        <v>20</v>
      </c>
      <c r="B37" s="4">
        <v>0</v>
      </c>
      <c r="C37" s="4">
        <v>0</v>
      </c>
      <c r="D37" s="9">
        <v>0</v>
      </c>
      <c r="E37" s="12"/>
      <c r="G37" s="4">
        <v>200</v>
      </c>
      <c r="H37" s="4">
        <v>6</v>
      </c>
      <c r="I37" s="4"/>
      <c r="J37" s="4">
        <f t="shared" si="3"/>
        <v>3</v>
      </c>
      <c r="K37" s="4"/>
    </row>
    <row r="38" spans="1:11" ht="12.75">
      <c r="A38" s="6" t="s">
        <v>21</v>
      </c>
      <c r="B38" s="9">
        <f>B31+B26+B15</f>
        <v>53287.2</v>
      </c>
      <c r="C38" s="9">
        <f>C31+C26+C15+C37</f>
        <v>37774.1</v>
      </c>
      <c r="D38" s="9">
        <v>100</v>
      </c>
      <c r="E38" s="10">
        <f t="shared" si="2"/>
        <v>70.88775540842829</v>
      </c>
      <c r="G38" s="9">
        <f>G31+G26+G15</f>
        <v>48134.8</v>
      </c>
      <c r="H38" s="9">
        <f>H31+H26+H15</f>
        <v>21139.7</v>
      </c>
      <c r="I38" s="9">
        <v>100</v>
      </c>
      <c r="J38" s="10">
        <f t="shared" si="3"/>
        <v>43.917706108678125</v>
      </c>
      <c r="K38" s="9">
        <f>C38/H38*100</f>
        <v>178.68796624360797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2015-11-17T12:24:20Z</cp:lastPrinted>
  <dcterms:created xsi:type="dcterms:W3CDTF">2010-11-12T08:30:05Z</dcterms:created>
  <dcterms:modified xsi:type="dcterms:W3CDTF">2015-11-17T12:25:28Z</dcterms:modified>
  <cp:category/>
  <cp:version/>
  <cp:contentType/>
  <cp:contentStatus/>
</cp:coreProperties>
</file>