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'Лист1'!$A$1:$K$35</definedName>
  </definedNames>
  <calcPr fullCalcOnLoad="1"/>
</workbook>
</file>

<file path=xl/sharedStrings.xml><?xml version="1.0" encoding="utf-8"?>
<sst xmlns="http://schemas.openxmlformats.org/spreadsheetml/2006/main" count="39" uniqueCount="36">
  <si>
    <t>Приложение №1 к Заключению Контрольно-счетной</t>
  </si>
  <si>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</si>
  <si>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</si>
  <si>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</si>
  <si>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</si>
  <si>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</si>
  <si>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</si>
  <si>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</si>
  <si>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</si>
  <si>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</si>
  <si>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Задолженность и перерасчеты по отмененным налогам, сборам и иным обязательным платежам</t>
  </si>
  <si>
    <t>Неналоговые доходы</t>
  </si>
  <si>
    <t>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</si>
  <si>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</si>
  <si>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</si>
  <si>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</si>
  <si>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>Земельный налог</t>
  </si>
  <si>
    <t>2014 год</t>
  </si>
  <si>
    <t>2015 год</t>
  </si>
  <si>
    <t>,</t>
  </si>
  <si>
    <t>Налог на имущество физических лиц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</si>
  <si>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</si>
  <si>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квартир, находящихся в собственности поселений</t>
  </si>
  <si>
    <t>Доходы ,полученные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</si>
  <si>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поселений (за исключением земельных участков)</t>
  </si>
  <si>
    <t>Прочие поступления от использования имущества, находящегося в государственной муниципальной собственности (за исключением имущества муниципальных бюджетных и автономных учреждений, а также имущества унитарных предприятий, в том числе казенных)</t>
  </si>
  <si>
    <t>Акцизы по подакцизным товарам (продукции), производимым на территории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</si>
  <si>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</si>
  <si>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</si>
  <si>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</si>
  <si>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Доходы от оказания платных услуг (работ) и компенсации затрат государства</t>
  </si>
  <si>
    <t>Субвенции бюджетам субъектов Российской Федерации и муниципальных образований</t>
  </si>
  <si>
    <t>Исполнение доходов за 9 месяцев текущего года в сравнение с аналогичным периодом 2014 года</t>
  </si>
  <si>
    <t>комиссии по отчету об исполнении бюджета за 9 месяцев 2015 года</t>
  </si>
  <si>
    <t>Исполнено за 9 месяцев текущего года</t>
  </si>
  <si>
    <t xml:space="preserve">Исполнено за 9 месяцев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</si>
</sst>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5"/>
  <sheetViews>
    <sheetView tabSelected="1" view="pageBreakPreview" zoomScaleSheetLayoutView="100" workbookViewId="0" topLeftCell="A28">
      <selection activeCell="J32" sqref="J32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3.5742187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1.25">
      <c r="G2" s="17" t="s">
        <v>0</v>
      </c>
      <c r="H2" s="17"/>
      <c r="I2" s="17"/>
      <c r="J2" s="17"/>
      <c r="K2" s="17"/>
      <c r="L2" s="17"/>
      <c r="M2" s="17"/>
    </row>
    <row r="3" spans="7:14" ht="11.25">
      <c r="G3" s="17" t="s">
        <v>33</v>
      </c>
      <c r="H3" s="17"/>
      <c r="I3" s="17"/>
      <c r="J3" s="17"/>
      <c r="K3" s="17"/>
      <c r="L3" s="17"/>
      <c r="M3" s="17"/>
      <c r="N3" s="17"/>
    </row>
    <row r="9" spans="1:9" ht="14.25" customHeight="1">
      <c r="A9" s="16" t="s">
        <v>32</v>
      </c>
      <c r="B9" s="16"/>
      <c r="C9" s="16"/>
      <c r="D9" s="16"/>
      <c r="E9" s="16"/>
      <c r="F9" s="16"/>
      <c r="G9" s="16"/>
      <c r="H9" s="16"/>
      <c r="I9" s="16"/>
    </row>
    <row r="10" ht="11.25">
      <c r="A10" t="s">
        <v>19</v>
      </c>
    </row>
    <row r="11" ht="11.25">
      <c r="J11" t="s">
        <v>6</v>
      </c>
    </row>
    <row r="12" spans="1:11" ht="15">
      <c r="A12" s="21" t="s">
        <v>1</v>
      </c>
      <c r="B12" s="18" t="s">
        <v>18</v>
      </c>
      <c r="C12" s="19"/>
      <c r="D12" s="19"/>
      <c r="E12" s="20"/>
      <c r="G12" s="18" t="s">
        <v>17</v>
      </c>
      <c r="H12" s="19"/>
      <c r="I12" s="19"/>
      <c r="J12" s="20"/>
      <c r="K12" s="23" t="s">
        <v>5</v>
      </c>
    </row>
    <row r="13" spans="1:11" ht="61.5" customHeight="1">
      <c r="A13" s="22"/>
      <c r="B13" s="1" t="s">
        <v>2</v>
      </c>
      <c r="C13" s="1" t="s">
        <v>34</v>
      </c>
      <c r="D13" s="1" t="s">
        <v>3</v>
      </c>
      <c r="E13" s="1" t="s">
        <v>4</v>
      </c>
      <c r="G13" s="2" t="s">
        <v>2</v>
      </c>
      <c r="H13" s="2" t="s">
        <v>35</v>
      </c>
      <c r="I13" s="2" t="s">
        <v>3</v>
      </c>
      <c r="J13" s="2" t="s">
        <v>4</v>
      </c>
      <c r="K13" s="24"/>
    </row>
    <row r="14" spans="1:11" ht="12.75">
      <c r="A14" s="3" t="s">
        <v>7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8</v>
      </c>
      <c r="B15" s="10">
        <f>B16+B17+B18+B19+B20</f>
        <v>27494.7</v>
      </c>
      <c r="C15" s="10">
        <f>C16+C17+C18+C19+C20</f>
        <v>19666.4</v>
      </c>
      <c r="D15" s="9">
        <f>C15/C35*100</f>
        <v>76.34649875385297</v>
      </c>
      <c r="E15" s="10">
        <f aca="true" t="shared" si="0" ref="E15:E20">C15/B15*100</f>
        <v>71.52796720822559</v>
      </c>
      <c r="G15" s="10">
        <f>G16+G17+G18+G19+G20</f>
        <v>33918</v>
      </c>
      <c r="H15" s="10">
        <f>H16+H17+H18+H19+H20</f>
        <v>27819.1</v>
      </c>
      <c r="I15" s="9">
        <f>H15/H35*100</f>
        <v>82.95245138089588</v>
      </c>
      <c r="J15" s="10">
        <f aca="true" t="shared" si="1" ref="J15:J20">H15/G15*100</f>
        <v>82.01869213986673</v>
      </c>
      <c r="K15" s="9">
        <f>C15/H15*100</f>
        <v>70.69387579037425</v>
      </c>
    </row>
    <row r="16" spans="1:11" ht="12.75">
      <c r="A16" s="7" t="s">
        <v>9</v>
      </c>
      <c r="B16" s="13">
        <v>22275.5</v>
      </c>
      <c r="C16" s="13">
        <v>15872.7</v>
      </c>
      <c r="D16" s="4"/>
      <c r="E16" s="12">
        <f t="shared" si="0"/>
        <v>71.25631298960742</v>
      </c>
      <c r="G16" s="13">
        <v>30944</v>
      </c>
      <c r="H16" s="13">
        <v>20016.3</v>
      </c>
      <c r="I16" s="9"/>
      <c r="J16" s="12">
        <f t="shared" si="1"/>
        <v>64.68556101344363</v>
      </c>
      <c r="K16" s="4"/>
    </row>
    <row r="17" spans="1:11" ht="52.5">
      <c r="A17" s="8" t="s">
        <v>26</v>
      </c>
      <c r="B17" s="13">
        <v>809.2</v>
      </c>
      <c r="C17" s="13">
        <v>501.7</v>
      </c>
      <c r="D17" s="4"/>
      <c r="E17" s="12">
        <f t="shared" si="0"/>
        <v>61.99950568462679</v>
      </c>
      <c r="G17" s="13">
        <v>826</v>
      </c>
      <c r="H17" s="13">
        <v>458.3</v>
      </c>
      <c r="I17" s="9"/>
      <c r="J17" s="12">
        <f t="shared" si="1"/>
        <v>55.48426150121065</v>
      </c>
      <c r="K17" s="4"/>
    </row>
    <row r="18" spans="1:11" ht="26.25">
      <c r="A18" s="8" t="s">
        <v>20</v>
      </c>
      <c r="B18" s="13">
        <v>400</v>
      </c>
      <c r="C18" s="13">
        <v>249.8</v>
      </c>
      <c r="D18" s="4"/>
      <c r="E18" s="12">
        <f t="shared" si="0"/>
        <v>62.45</v>
      </c>
      <c r="G18" s="13">
        <v>400</v>
      </c>
      <c r="H18" s="13">
        <v>166.2</v>
      </c>
      <c r="I18" s="9"/>
      <c r="J18" s="12">
        <f t="shared" si="1"/>
        <v>41.55</v>
      </c>
      <c r="K18" s="4"/>
    </row>
    <row r="19" spans="1:11" ht="12.75">
      <c r="A19" s="8" t="s">
        <v>16</v>
      </c>
      <c r="B19" s="13">
        <v>4000</v>
      </c>
      <c r="C19" s="13">
        <v>3042.2</v>
      </c>
      <c r="D19" s="4"/>
      <c r="E19" s="12">
        <f t="shared" si="0"/>
        <v>76.05499999999999</v>
      </c>
      <c r="G19" s="13">
        <v>1738</v>
      </c>
      <c r="H19" s="13">
        <v>7178.3</v>
      </c>
      <c r="I19" s="9"/>
      <c r="J19" s="12">
        <f t="shared" si="1"/>
        <v>413.02071346375146</v>
      </c>
      <c r="K19" s="4"/>
    </row>
    <row r="20" spans="1:11" ht="39">
      <c r="A20" s="8" t="s">
        <v>10</v>
      </c>
      <c r="B20" s="13">
        <v>10</v>
      </c>
      <c r="C20" s="13">
        <v>0</v>
      </c>
      <c r="D20" s="4"/>
      <c r="E20" s="4">
        <f t="shared" si="0"/>
        <v>0</v>
      </c>
      <c r="G20" s="14">
        <v>10</v>
      </c>
      <c r="H20" s="14">
        <v>0</v>
      </c>
      <c r="I20" s="4"/>
      <c r="J20" s="12">
        <f t="shared" si="1"/>
        <v>0</v>
      </c>
      <c r="K20" s="4"/>
    </row>
    <row r="21" spans="1:11" ht="12.75">
      <c r="A21" s="6" t="s">
        <v>11</v>
      </c>
      <c r="B21" s="10">
        <f>B22+B23+B24+B26+B27+B28+B29+B25</f>
        <v>9982.300000000001</v>
      </c>
      <c r="C21" s="10">
        <f>C22+C23+C24+C26+C27+C28+C29+C25</f>
        <v>5695.000000000001</v>
      </c>
      <c r="D21" s="9">
        <f>C21/C35*100</f>
        <v>22.108434202660003</v>
      </c>
      <c r="E21" s="10">
        <f>C21/B21*100</f>
        <v>57.05098023501598</v>
      </c>
      <c r="G21" s="10">
        <f>G22+G23+G24+G26+G27+G28+G29</f>
        <v>7973.2</v>
      </c>
      <c r="H21" s="10">
        <f>H22+H23+H24+H26+H27+H28+H29</f>
        <v>4895.1</v>
      </c>
      <c r="I21" s="9">
        <f>H21/H35*100</f>
        <v>14.596465908480988</v>
      </c>
      <c r="J21" s="10">
        <f>H21/G21*100</f>
        <v>61.394421311393174</v>
      </c>
      <c r="K21" s="9">
        <f>C21/H21*100</f>
        <v>116.34083062654493</v>
      </c>
    </row>
    <row r="22" spans="1:11" ht="105">
      <c r="A22" s="8" t="s">
        <v>23</v>
      </c>
      <c r="B22" s="13">
        <v>3007.6</v>
      </c>
      <c r="C22" s="13">
        <v>1961</v>
      </c>
      <c r="D22" s="4"/>
      <c r="E22" s="12">
        <f aca="true" t="shared" si="2" ref="E22:E29">C22/B22*100</f>
        <v>65.20148955978189</v>
      </c>
      <c r="G22" s="13">
        <v>2504</v>
      </c>
      <c r="H22" s="13">
        <v>1153.7</v>
      </c>
      <c r="I22" s="4"/>
      <c r="J22" s="12">
        <f aca="true" t="shared" si="3" ref="J22:J28">H22/G22*100</f>
        <v>46.07428115015975</v>
      </c>
      <c r="K22" s="4"/>
    </row>
    <row r="23" spans="1:11" ht="52.5">
      <c r="A23" s="8" t="s">
        <v>24</v>
      </c>
      <c r="B23" s="13">
        <v>4095</v>
      </c>
      <c r="C23" s="13">
        <v>1897.2</v>
      </c>
      <c r="D23" s="4"/>
      <c r="E23" s="12">
        <f t="shared" si="2"/>
        <v>46.32967032967033</v>
      </c>
      <c r="G23" s="13">
        <v>3830</v>
      </c>
      <c r="H23" s="13">
        <v>1818.4</v>
      </c>
      <c r="I23" s="4"/>
      <c r="J23" s="12">
        <f t="shared" si="3"/>
        <v>47.47780678851175</v>
      </c>
      <c r="K23" s="4"/>
    </row>
    <row r="24" spans="1:11" ht="132">
      <c r="A24" s="8" t="s">
        <v>25</v>
      </c>
      <c r="B24" s="13">
        <v>2527</v>
      </c>
      <c r="C24" s="13">
        <v>1533.4</v>
      </c>
      <c r="D24" s="4"/>
      <c r="E24" s="12">
        <f t="shared" si="2"/>
        <v>60.6806489908983</v>
      </c>
      <c r="G24" s="13">
        <v>816.2</v>
      </c>
      <c r="H24" s="13">
        <v>476.6</v>
      </c>
      <c r="I24" s="4"/>
      <c r="J24" s="12">
        <f t="shared" si="3"/>
        <v>58.39255084538103</v>
      </c>
      <c r="K24" s="4"/>
    </row>
    <row r="25" spans="1:11" ht="39">
      <c r="A25" s="8" t="s">
        <v>30</v>
      </c>
      <c r="B25" s="13">
        <v>50.6</v>
      </c>
      <c r="C25" s="13">
        <v>50.6</v>
      </c>
      <c r="D25" s="4"/>
      <c r="E25" s="12">
        <f t="shared" si="2"/>
        <v>100</v>
      </c>
      <c r="G25" s="13"/>
      <c r="H25" s="13"/>
      <c r="I25" s="4"/>
      <c r="J25" s="12"/>
      <c r="K25" s="4"/>
    </row>
    <row r="26" spans="1:11" ht="39">
      <c r="A26" s="8" t="s">
        <v>22</v>
      </c>
      <c r="B26" s="13">
        <v>172.1</v>
      </c>
      <c r="C26" s="13">
        <v>172.1</v>
      </c>
      <c r="D26" s="4"/>
      <c r="E26" s="12">
        <f t="shared" si="2"/>
        <v>100</v>
      </c>
      <c r="G26" s="13">
        <v>0</v>
      </c>
      <c r="H26" s="14">
        <v>412.9</v>
      </c>
      <c r="I26" s="4"/>
      <c r="J26" s="4"/>
      <c r="K26" s="4"/>
    </row>
    <row r="27" spans="1:11" ht="132">
      <c r="A27" s="8" t="s">
        <v>21</v>
      </c>
      <c r="B27" s="13">
        <v>50</v>
      </c>
      <c r="C27" s="13">
        <v>18.4</v>
      </c>
      <c r="D27" s="4"/>
      <c r="E27" s="12">
        <f t="shared" si="2"/>
        <v>36.8</v>
      </c>
      <c r="G27" s="13">
        <v>798</v>
      </c>
      <c r="H27" s="13">
        <v>1011</v>
      </c>
      <c r="I27" s="4"/>
      <c r="J27" s="12">
        <f t="shared" si="3"/>
        <v>126.69172932330828</v>
      </c>
      <c r="K27" s="4"/>
    </row>
    <row r="28" spans="1:11" ht="26.25">
      <c r="A28" s="8" t="s">
        <v>12</v>
      </c>
      <c r="B28" s="13">
        <v>25</v>
      </c>
      <c r="C28" s="13">
        <v>0</v>
      </c>
      <c r="D28" s="4"/>
      <c r="E28" s="12">
        <f t="shared" si="2"/>
        <v>0</v>
      </c>
      <c r="G28" s="13">
        <v>25</v>
      </c>
      <c r="H28" s="13">
        <v>0</v>
      </c>
      <c r="I28" s="4"/>
      <c r="J28" s="12">
        <f t="shared" si="3"/>
        <v>0</v>
      </c>
      <c r="K28" s="4"/>
    </row>
    <row r="29" spans="1:11" ht="12.75">
      <c r="A29" s="7" t="s">
        <v>13</v>
      </c>
      <c r="B29" s="13">
        <v>55</v>
      </c>
      <c r="C29" s="13">
        <v>62.3</v>
      </c>
      <c r="D29" s="4"/>
      <c r="E29" s="12">
        <f t="shared" si="2"/>
        <v>113.27272727272725</v>
      </c>
      <c r="G29" s="13">
        <v>0</v>
      </c>
      <c r="H29" s="13">
        <v>22.5</v>
      </c>
      <c r="I29" s="4"/>
      <c r="J29" s="12"/>
      <c r="K29" s="4"/>
    </row>
    <row r="30" spans="1:11" ht="12.75">
      <c r="A30" s="6" t="s">
        <v>14</v>
      </c>
      <c r="B30" s="10">
        <f>B33+B34+B31+B32</f>
        <v>522</v>
      </c>
      <c r="C30" s="10">
        <f>C33+C34+C31+C32</f>
        <v>398</v>
      </c>
      <c r="D30" s="9">
        <f>C30/C35*100</f>
        <v>1.5450670434870377</v>
      </c>
      <c r="E30" s="10">
        <f>C30/B30*100</f>
        <v>76.24521072796935</v>
      </c>
      <c r="G30" s="10">
        <f>G33+G34+G31+G32</f>
        <v>1033</v>
      </c>
      <c r="H30" s="10">
        <f>H33+H34+H31+H32</f>
        <v>822</v>
      </c>
      <c r="I30" s="9">
        <f>H30/H35*100</f>
        <v>2.451082710623148</v>
      </c>
      <c r="J30" s="10">
        <f>H30/G30*100</f>
        <v>79.57405614714425</v>
      </c>
      <c r="K30" s="9">
        <f>C30/H30*100</f>
        <v>48.41849148418492</v>
      </c>
    </row>
    <row r="31" spans="1:11" ht="39">
      <c r="A31" s="8" t="s">
        <v>27</v>
      </c>
      <c r="B31" s="12">
        <v>44</v>
      </c>
      <c r="C31" s="12">
        <v>33</v>
      </c>
      <c r="D31" s="9"/>
      <c r="E31" s="12">
        <f>C31/B31*100</f>
        <v>75</v>
      </c>
      <c r="G31" s="12">
        <v>53</v>
      </c>
      <c r="H31" s="12">
        <v>39.7</v>
      </c>
      <c r="I31" s="9"/>
      <c r="J31" s="12">
        <f>H31/G31*100</f>
        <v>74.9056603773585</v>
      </c>
      <c r="K31" s="9"/>
    </row>
    <row r="32" spans="1:11" ht="39">
      <c r="A32" s="8" t="s">
        <v>31</v>
      </c>
      <c r="B32" s="12">
        <v>478</v>
      </c>
      <c r="C32" s="12">
        <v>365</v>
      </c>
      <c r="D32" s="9"/>
      <c r="E32" s="12">
        <f>C32/B32*100</f>
        <v>76.35983263598327</v>
      </c>
      <c r="G32" s="15">
        <v>498</v>
      </c>
      <c r="H32" s="15">
        <v>373.5</v>
      </c>
      <c r="I32" s="9"/>
      <c r="J32" s="12">
        <f>H32/G32*100</f>
        <v>75</v>
      </c>
      <c r="K32" s="9"/>
    </row>
    <row r="33" spans="1:11" ht="52.5">
      <c r="A33" s="8" t="s">
        <v>28</v>
      </c>
      <c r="B33" s="13">
        <v>0</v>
      </c>
      <c r="C33" s="13">
        <v>0</v>
      </c>
      <c r="D33" s="4"/>
      <c r="E33" s="12"/>
      <c r="G33" s="12">
        <v>182</v>
      </c>
      <c r="H33" s="13">
        <v>113.8</v>
      </c>
      <c r="I33" s="4"/>
      <c r="J33" s="12">
        <f>H33/G33*100</f>
        <v>62.527472527472526</v>
      </c>
      <c r="K33" s="4"/>
    </row>
    <row r="34" spans="1:11" ht="26.25">
      <c r="A34" s="8" t="s">
        <v>29</v>
      </c>
      <c r="B34" s="13">
        <v>0</v>
      </c>
      <c r="C34" s="13">
        <v>0</v>
      </c>
      <c r="D34" s="4"/>
      <c r="E34" s="12"/>
      <c r="G34" s="13">
        <v>300</v>
      </c>
      <c r="H34" s="13">
        <v>295</v>
      </c>
      <c r="I34" s="4"/>
      <c r="J34" s="12">
        <f>H34/G34*100</f>
        <v>98.33333333333333</v>
      </c>
      <c r="K34" s="4"/>
    </row>
    <row r="35" spans="1:11" ht="12.75">
      <c r="A35" s="6" t="s">
        <v>15</v>
      </c>
      <c r="B35" s="10">
        <f>B30+B21+B15</f>
        <v>37999</v>
      </c>
      <c r="C35" s="10">
        <f>C30+C21+C15</f>
        <v>25759.4</v>
      </c>
      <c r="D35" s="9">
        <v>100</v>
      </c>
      <c r="E35" s="10">
        <f>C35/B35*100</f>
        <v>67.78967867575463</v>
      </c>
      <c r="G35" s="10">
        <f>G30+G21+G15</f>
        <v>42924.2</v>
      </c>
      <c r="H35" s="10">
        <f>H30+H21+H15</f>
        <v>33536.2</v>
      </c>
      <c r="I35" s="9">
        <v>100</v>
      </c>
      <c r="J35" s="10">
        <f>H35/G35*100</f>
        <v>78.12888766709688</v>
      </c>
      <c r="K35" s="9">
        <f>C35/H35*100</f>
        <v>76.81072989784174</v>
      </c>
    </row>
  </sheetData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КРО</cp:lastModifiedBy>
  <cp:lastPrinted>2013-05-16T07:34:58Z</cp:lastPrinted>
  <dcterms:created xsi:type="dcterms:W3CDTF">2010-11-12T08:30:05Z</dcterms:created>
  <dcterms:modified xsi:type="dcterms:W3CDTF">2015-10-26T07:53:12Z</dcterms:modified>
  <cp:category/>
  <cp:version/>
  <cp:contentType/>
  <cp:contentStatus/>
</cp:coreProperties>
</file>