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4 кв.  2015 г." sheetId="1" r:id="rId1"/>
  </sheets>
  <definedNames>
    <definedName name="_xlnm._FilterDatabase" localSheetId="0" hidden="1">'4 кв.  2015 г.'!$A$12:$H$40</definedName>
    <definedName name="Z_072D351B_4DCF_4C5F_BB0C_B1F84EBBD46B_.wvu.Cols" localSheetId="0" hidden="1">'4 кв.  2015 г.'!$E:$F</definedName>
    <definedName name="Z_072D351B_4DCF_4C5F_BB0C_B1F84EBBD46B_.wvu.PrintArea" localSheetId="0" hidden="1">'4 кв.  2015 г.'!$A$1:$E$32</definedName>
    <definedName name="Z_072D351B_4DCF_4C5F_BB0C_B1F84EBBD46B_.wvu.PrintTitles" localSheetId="0" hidden="1">'4 кв.  2015 г.'!$12:$12</definedName>
    <definedName name="Z_4AF32C0D_3EF2_4B3B_9612_87CA8DBB6ACF_.wvu.Cols" localSheetId="0" hidden="1">'4 кв.  2015 г.'!$E:$F</definedName>
    <definedName name="Z_4AF32C0D_3EF2_4B3B_9612_87CA8DBB6ACF_.wvu.PrintArea" localSheetId="0" hidden="1">'4 кв.  2015 г.'!$A$1:$E$32</definedName>
    <definedName name="Z_4AF32C0D_3EF2_4B3B_9612_87CA8DBB6ACF_.wvu.PrintTitles" localSheetId="0" hidden="1">'4 кв.  2015 г.'!$12:$12</definedName>
    <definedName name="Z_5F1072CB_A768_452E_BCF8_20340BB8BAB0_.wvu.Cols" localSheetId="0" hidden="1">'4 кв.  2015 г.'!$E:$F</definedName>
    <definedName name="Z_5F1072CB_A768_452E_BCF8_20340BB8BAB0_.wvu.PrintArea" localSheetId="0" hidden="1">'4 кв.  2015 г.'!$A$1:$E$32</definedName>
    <definedName name="Z_5F1072CB_A768_452E_BCF8_20340BB8BAB0_.wvu.PrintTitles" localSheetId="0" hidden="1">'4 кв.  2015 г.'!$12:$12</definedName>
    <definedName name="_xlnm.Print_Titles" localSheetId="0">'4 кв.  2015 г.'!$10:$12</definedName>
    <definedName name="_xlnm.Print_Area" localSheetId="0">'4 кв.  2015 г.'!$A$1:$K$49</definedName>
  </definedNames>
  <calcPr fullCalcOnLoad="1"/>
</workbook>
</file>

<file path=xl/sharedStrings.xml><?xml version="1.0" encoding="utf-8"?>
<sst xmlns="http://schemas.openxmlformats.org/spreadsheetml/2006/main" count="46" uniqueCount="45">
  <si>
    <t>№ п/п</t>
  </si>
  <si>
    <t xml:space="preserve">Наименования </t>
  </si>
  <si>
    <t>Муниципальные программы - В С Е Г О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</si>
  <si>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</si>
  <si>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</si>
  <si>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Муниципальная программа  "Реализация информационной политики и развития средств массовой информации политики и развития средств массовой информации  Сергиево-Посадского муниципального района на 2015 -2019 годы"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</si>
  <si>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</si>
  <si>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</si>
  <si>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</si>
  <si>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</si>
  <si>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</si>
  <si>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</si>
  <si>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</si>
  <si>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</si>
  <si>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</si>
  <si>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</si>
  <si>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 "Доступная среда  на 2014 -2018 годы"</t>
  </si>
  <si>
    <t>Подпрограмма 1 "Управление муниципальными финансами"</t>
  </si>
  <si>
    <t>Подпрограмма 2 "Развитие архивного дела Сергиево-Посадского муниципального района Московской области на 2015-2019 годы"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</si>
  <si>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</si>
  <si>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</si>
  <si>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</si>
  <si>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</si>
  <si>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</si>
  <si>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</si>
  <si>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</si>
  <si>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</si>
  <si>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</si>
  <si>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Обеспечивающая подпрограмма</t>
  </si>
  <si>
    <t>План</t>
  </si>
  <si>
    <t xml:space="preserve">в том числе  </t>
  </si>
  <si>
    <t xml:space="preserve"> за счет средств межбюджетных трансфертов</t>
  </si>
  <si>
    <t xml:space="preserve">за счет средств местного бюджета </t>
  </si>
  <si>
    <t>в том числе</t>
  </si>
  <si>
    <t>за счет средств межбюджетных трансфертов</t>
  </si>
  <si>
    <t>за счет средств местных бюджетов</t>
  </si>
  <si>
    <t>Профинансировано</t>
  </si>
  <si>
    <t xml:space="preserve">ВСЕГО </t>
  </si>
  <si>
    <t>Процент исполнения</t>
  </si>
  <si>
    <t>Муниципальная программа Сергиево-Посадского муниципального района "Развитие сельского хозяйства  в Сергиево-Посадском муниципальном районе на 2014 -2018 годы"</t>
  </si>
  <si>
    <t>тыс.руб.</t>
  </si>
  <si>
    <t>комиссии по отчету об исполнении бюджета за 2014 год</t>
  </si>
  <si>
    <t>Расходы  бюджета Сергиево-Посадского муниципального района  за 2015 год по муниципальным программам</t>
  </si>
  <si>
    <t>комиссии по отчету об исполнении бюджета за 2015 год</t>
  </si>
  <si>
    <t>Приложение № 12 к Заключению Контрольно-счетной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</si>
</sst>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 Cyr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306"/>
  <sheetViews>
    <sheetView tabSelected="1" view="pageBreakPreview" zoomScale="77" zoomScaleNormal="90" zoomScaleSheetLayoutView="77" zoomScalePageLayoutView="0" workbookViewId="0" topLeftCell="A1">
      <selection activeCell="F1" sqref="F1:I1"/>
    </sheetView>
  </sheetViews>
  <sheetFormatPr defaultColWidth="8.875" defaultRowHeight="12.75"/>
  <cols>
    <col min="1" max="1" width="5.875" style="2" customWidth="1"/>
    <col min="2" max="2" width="57.50390625" style="1" customWidth="1"/>
    <col min="3" max="3" width="17.50390625" style="1" customWidth="1"/>
    <col min="4" max="4" width="17.125" style="1" customWidth="1"/>
    <col min="5" max="5" width="14.00390625" style="1" hidden="1" customWidth="1"/>
    <col min="6" max="6" width="15.50390625" style="1" hidden="1" customWidth="1"/>
    <col min="7" max="7" width="17.875" style="1" customWidth="1"/>
    <col min="8" max="9" width="17.50390625" style="1" customWidth="1"/>
    <col min="10" max="10" width="18.375" style="1" customWidth="1"/>
    <col min="11" max="11" width="13.625" style="1" customWidth="1"/>
    <col min="12" max="16384" width="8.875" style="1" customWidth="1"/>
  </cols>
  <sheetData>
    <row r="1" spans="4:9" ht="28.5" customHeight="1">
      <c r="D1" s="24"/>
      <c r="E1" s="25"/>
      <c r="F1" s="28" t="s">
        <v>44</v>
      </c>
      <c r="G1" s="28"/>
      <c r="H1" s="28"/>
      <c r="I1" s="28"/>
    </row>
    <row r="2" spans="4:9" ht="18" customHeight="1" hidden="1">
      <c r="D2" s="26"/>
      <c r="E2" s="25"/>
      <c r="F2" s="28" t="s">
        <v>41</v>
      </c>
      <c r="G2" s="28"/>
      <c r="H2" s="28"/>
      <c r="I2" s="28"/>
    </row>
    <row r="3" spans="4:9" ht="18" customHeight="1">
      <c r="D3" s="26"/>
      <c r="E3" s="25"/>
      <c r="F3" s="25"/>
      <c r="G3" s="31" t="s">
        <v>43</v>
      </c>
      <c r="H3" s="32"/>
      <c r="I3" s="32"/>
    </row>
    <row r="4" spans="1:11" ht="18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 customHeight="1">
      <c r="A5" s="30" t="s">
        <v>42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7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7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4" ht="13.5" customHeight="1">
      <c r="A8" s="4"/>
      <c r="B8" s="5"/>
      <c r="C8" s="5"/>
      <c r="D8" s="12"/>
    </row>
    <row r="9" spans="1:11" ht="15" customHeight="1">
      <c r="A9" s="4"/>
      <c r="B9" s="5"/>
      <c r="C9" s="5"/>
      <c r="D9" s="12"/>
      <c r="K9" s="1" t="s">
        <v>40</v>
      </c>
    </row>
    <row r="10" spans="1:11" ht="25.5" customHeight="1">
      <c r="A10" s="35" t="s">
        <v>0</v>
      </c>
      <c r="B10" s="35" t="s">
        <v>1</v>
      </c>
      <c r="C10" s="34" t="s">
        <v>29</v>
      </c>
      <c r="D10" s="34"/>
      <c r="E10" s="34"/>
      <c r="F10" s="34"/>
      <c r="G10" s="34"/>
      <c r="H10" s="34" t="s">
        <v>36</v>
      </c>
      <c r="I10" s="34"/>
      <c r="J10" s="34"/>
      <c r="K10" s="36" t="s">
        <v>38</v>
      </c>
    </row>
    <row r="11" spans="1:11" ht="18.75" customHeight="1">
      <c r="A11" s="35"/>
      <c r="B11" s="35"/>
      <c r="C11" s="39" t="s">
        <v>37</v>
      </c>
      <c r="D11" s="27" t="s">
        <v>30</v>
      </c>
      <c r="E11" s="27"/>
      <c r="F11" s="27"/>
      <c r="G11" s="27"/>
      <c r="H11" s="39" t="s">
        <v>37</v>
      </c>
      <c r="I11" s="27" t="s">
        <v>33</v>
      </c>
      <c r="J11" s="27"/>
      <c r="K11" s="37"/>
    </row>
    <row r="12" spans="1:11" ht="69.75" customHeight="1">
      <c r="A12" s="35"/>
      <c r="B12" s="35"/>
      <c r="C12" s="39"/>
      <c r="D12" s="6" t="s">
        <v>31</v>
      </c>
      <c r="E12" s="18"/>
      <c r="F12" s="19"/>
      <c r="G12" s="6" t="s">
        <v>32</v>
      </c>
      <c r="H12" s="39"/>
      <c r="I12" s="23" t="s">
        <v>34</v>
      </c>
      <c r="J12" s="23" t="s">
        <v>35</v>
      </c>
      <c r="K12" s="38"/>
    </row>
    <row r="13" spans="1:11" s="7" customFormat="1" ht="37.5" customHeight="1">
      <c r="A13" s="6"/>
      <c r="B13" s="6" t="s">
        <v>2</v>
      </c>
      <c r="C13" s="21">
        <f>C14+C15+C16+C17+C20+C21+C22+C23+C24++C30+C31++C32+C33+C34+C35+C36+C37+C38+C39+C40+C18+C19</f>
        <v>5323554.100000001</v>
      </c>
      <c r="D13" s="21">
        <f aca="true" t="shared" si="0" ref="D13:J13">D14+D15+D16+D17+D20+D21+D22+D23+D24++D30+D31++D32+D33+D34+D35+D36+D37+D38+D39+D40+D18+D19</f>
        <v>3350623.3999999994</v>
      </c>
      <c r="E13" s="21">
        <f t="shared" si="0"/>
        <v>0</v>
      </c>
      <c r="F13" s="21">
        <f t="shared" si="0"/>
        <v>0</v>
      </c>
      <c r="G13" s="21">
        <f>G14+G15+G16+G17+G20+G21+G22+G23+G24++G30+G31++G32+G33+G34+G35+G36+G37+G38+G39+G40+G18+G19</f>
        <v>1972930.7000000002</v>
      </c>
      <c r="H13" s="21">
        <f>H14+H15+H16+H17+H20+H21+H22+H23+H24++H30+H31++H32+H33+H34+H35+H36+H37+H38+H39+H40+H18+H19</f>
        <v>4941319.7</v>
      </c>
      <c r="I13" s="21">
        <f t="shared" si="0"/>
        <v>3096605</v>
      </c>
      <c r="J13" s="21">
        <f t="shared" si="0"/>
        <v>1844714.6999999997</v>
      </c>
      <c r="K13" s="21">
        <f>H13/C13*100</f>
        <v>92.81993959636851</v>
      </c>
    </row>
    <row r="14" spans="1:11" s="7" customFormat="1" ht="75.75" customHeight="1">
      <c r="A14" s="10">
        <v>1</v>
      </c>
      <c r="B14" s="13" t="s">
        <v>3</v>
      </c>
      <c r="C14" s="20">
        <f>D14+G14</f>
        <v>38560</v>
      </c>
      <c r="D14" s="21">
        <v>35160</v>
      </c>
      <c r="E14" s="21"/>
      <c r="F14" s="21"/>
      <c r="G14" s="21">
        <v>3400</v>
      </c>
      <c r="H14" s="21">
        <f>I14+J14</f>
        <v>28200.5</v>
      </c>
      <c r="I14" s="21">
        <v>26222.5</v>
      </c>
      <c r="J14" s="21">
        <v>1978</v>
      </c>
      <c r="K14" s="21">
        <f aca="true" t="shared" si="1" ref="K14:K40">H14/C14*100</f>
        <v>73.13407676348548</v>
      </c>
    </row>
    <row r="15" spans="1:11" s="9" customFormat="1" ht="75" customHeight="1">
      <c r="A15" s="6">
        <v>2</v>
      </c>
      <c r="B15" s="13" t="s">
        <v>6</v>
      </c>
      <c r="C15" s="20">
        <f aca="true" t="shared" si="2" ref="C15:C40">D15+G15</f>
        <v>280371.8</v>
      </c>
      <c r="D15" s="21">
        <v>494.3</v>
      </c>
      <c r="E15" s="21"/>
      <c r="F15" s="21"/>
      <c r="G15" s="21">
        <v>279877.5</v>
      </c>
      <c r="H15" s="21">
        <f>I15+J15</f>
        <v>279264.3</v>
      </c>
      <c r="I15" s="21">
        <v>494.3</v>
      </c>
      <c r="J15" s="21">
        <v>278770</v>
      </c>
      <c r="K15" s="21">
        <f t="shared" si="1"/>
        <v>99.6049888041522</v>
      </c>
    </row>
    <row r="16" spans="1:11" s="9" customFormat="1" ht="74.25" customHeight="1">
      <c r="A16" s="10">
        <v>3</v>
      </c>
      <c r="B16" s="13" t="s">
        <v>21</v>
      </c>
      <c r="C16" s="20">
        <f t="shared" si="2"/>
        <v>3898760.9000000004</v>
      </c>
      <c r="D16" s="20">
        <v>2908385.6</v>
      </c>
      <c r="E16" s="20"/>
      <c r="F16" s="20"/>
      <c r="G16" s="20">
        <v>990375.3</v>
      </c>
      <c r="H16" s="20">
        <f aca="true" t="shared" si="3" ref="H16:H40">I16+J16</f>
        <v>3807377.4</v>
      </c>
      <c r="I16" s="20">
        <v>2819178</v>
      </c>
      <c r="J16" s="20">
        <v>988199.4</v>
      </c>
      <c r="K16" s="20">
        <f t="shared" si="1"/>
        <v>97.65608863062106</v>
      </c>
    </row>
    <row r="17" spans="1:11" s="9" customFormat="1" ht="68.25" customHeight="1">
      <c r="A17" s="11">
        <v>4</v>
      </c>
      <c r="B17" s="13" t="s">
        <v>22</v>
      </c>
      <c r="C17" s="20">
        <f t="shared" si="2"/>
        <v>325800.9</v>
      </c>
      <c r="D17" s="21">
        <v>211789.8</v>
      </c>
      <c r="E17" s="21"/>
      <c r="F17" s="21"/>
      <c r="G17" s="21">
        <v>114011.1</v>
      </c>
      <c r="H17" s="21">
        <f t="shared" si="3"/>
        <v>146088.7</v>
      </c>
      <c r="I17" s="21">
        <v>59722.1</v>
      </c>
      <c r="J17" s="21">
        <v>86366.6</v>
      </c>
      <c r="K17" s="21">
        <f t="shared" si="1"/>
        <v>44.8398699942204</v>
      </c>
    </row>
    <row r="18" spans="1:11" s="9" customFormat="1" ht="68.25" customHeight="1">
      <c r="A18" s="11">
        <v>5</v>
      </c>
      <c r="B18" s="13" t="s">
        <v>39</v>
      </c>
      <c r="C18" s="20">
        <f t="shared" si="2"/>
        <v>7550.5</v>
      </c>
      <c r="D18" s="21">
        <v>4517.2</v>
      </c>
      <c r="E18" s="21"/>
      <c r="F18" s="21"/>
      <c r="G18" s="21">
        <v>3033.3</v>
      </c>
      <c r="H18" s="21">
        <f t="shared" si="3"/>
        <v>7044.1</v>
      </c>
      <c r="I18" s="21">
        <v>4411.7</v>
      </c>
      <c r="J18" s="21">
        <v>2632.4</v>
      </c>
      <c r="K18" s="21">
        <f t="shared" si="1"/>
        <v>93.29315939341765</v>
      </c>
    </row>
    <row r="19" spans="1:11" s="9" customFormat="1" ht="68.25" customHeight="1">
      <c r="A19" s="11">
        <v>6</v>
      </c>
      <c r="B19" s="13" t="s">
        <v>23</v>
      </c>
      <c r="C19" s="20">
        <v>540</v>
      </c>
      <c r="D19" s="21">
        <v>0</v>
      </c>
      <c r="E19" s="21"/>
      <c r="F19" s="21"/>
      <c r="G19" s="21">
        <v>540</v>
      </c>
      <c r="H19" s="21">
        <f t="shared" si="3"/>
        <v>501.4</v>
      </c>
      <c r="I19" s="21">
        <v>0</v>
      </c>
      <c r="J19" s="21">
        <v>501.4</v>
      </c>
      <c r="K19" s="21">
        <f t="shared" si="1"/>
        <v>92.85185185185185</v>
      </c>
    </row>
    <row r="20" spans="1:11" s="9" customFormat="1" ht="63.75" customHeight="1">
      <c r="A20" s="10">
        <v>7</v>
      </c>
      <c r="B20" s="13" t="s">
        <v>4</v>
      </c>
      <c r="C20" s="20">
        <f t="shared" si="2"/>
        <v>24407.3</v>
      </c>
      <c r="D20" s="21">
        <v>0</v>
      </c>
      <c r="E20" s="21"/>
      <c r="F20" s="21"/>
      <c r="G20" s="21">
        <v>24407.3</v>
      </c>
      <c r="H20" s="21">
        <f t="shared" si="3"/>
        <v>22322.9</v>
      </c>
      <c r="I20" s="21">
        <v>0</v>
      </c>
      <c r="J20" s="21">
        <v>22322.9</v>
      </c>
      <c r="K20" s="21">
        <f t="shared" si="1"/>
        <v>91.45993206950381</v>
      </c>
    </row>
    <row r="21" spans="1:11" ht="45" customHeight="1">
      <c r="A21" s="10">
        <v>8</v>
      </c>
      <c r="B21" s="13" t="s">
        <v>24</v>
      </c>
      <c r="C21" s="20">
        <f t="shared" si="2"/>
        <v>71359.7</v>
      </c>
      <c r="D21" s="21">
        <v>70043.3</v>
      </c>
      <c r="E21" s="21"/>
      <c r="F21" s="21"/>
      <c r="G21" s="21">
        <v>1316.4</v>
      </c>
      <c r="H21" s="21">
        <f t="shared" si="3"/>
        <v>70797</v>
      </c>
      <c r="I21" s="21">
        <v>69486.2</v>
      </c>
      <c r="J21" s="21">
        <v>1310.8</v>
      </c>
      <c r="K21" s="21">
        <f t="shared" si="1"/>
        <v>99.21145968943256</v>
      </c>
    </row>
    <row r="22" spans="1:11" s="9" customFormat="1" ht="67.5" customHeight="1">
      <c r="A22" s="10">
        <v>9</v>
      </c>
      <c r="B22" s="13" t="s">
        <v>10</v>
      </c>
      <c r="C22" s="20">
        <f t="shared" si="2"/>
        <v>3196.3</v>
      </c>
      <c r="D22" s="21">
        <v>0</v>
      </c>
      <c r="E22" s="21"/>
      <c r="F22" s="21"/>
      <c r="G22" s="21">
        <v>3196.3</v>
      </c>
      <c r="H22" s="21">
        <f t="shared" si="3"/>
        <v>2987.7</v>
      </c>
      <c r="I22" s="21">
        <v>0</v>
      </c>
      <c r="J22" s="21">
        <v>2987.7</v>
      </c>
      <c r="K22" s="21">
        <f t="shared" si="1"/>
        <v>93.47370397021555</v>
      </c>
    </row>
    <row r="23" spans="1:11" s="9" customFormat="1" ht="72" customHeight="1">
      <c r="A23" s="10">
        <v>10</v>
      </c>
      <c r="B23" s="13" t="s">
        <v>25</v>
      </c>
      <c r="C23" s="20">
        <f t="shared" si="2"/>
        <v>30054.1</v>
      </c>
      <c r="D23" s="21">
        <v>17890</v>
      </c>
      <c r="E23" s="21"/>
      <c r="F23" s="21"/>
      <c r="G23" s="21">
        <v>12164.1</v>
      </c>
      <c r="H23" s="21">
        <f t="shared" si="3"/>
        <v>30054</v>
      </c>
      <c r="I23" s="21">
        <v>17890</v>
      </c>
      <c r="J23" s="21">
        <v>12164</v>
      </c>
      <c r="K23" s="21">
        <f t="shared" si="1"/>
        <v>99.99966726669574</v>
      </c>
    </row>
    <row r="24" spans="1:11" ht="68.25" customHeight="1">
      <c r="A24" s="10">
        <v>11</v>
      </c>
      <c r="B24" s="13" t="s">
        <v>7</v>
      </c>
      <c r="C24" s="20">
        <f t="shared" si="2"/>
        <v>349134.5</v>
      </c>
      <c r="D24" s="21">
        <f>D26</f>
        <v>6630</v>
      </c>
      <c r="E24" s="21"/>
      <c r="F24" s="21"/>
      <c r="G24" s="21">
        <f>G25+G26+G27+G28+G29</f>
        <v>342504.5</v>
      </c>
      <c r="H24" s="21">
        <f t="shared" si="3"/>
        <v>281452.2</v>
      </c>
      <c r="I24" s="21">
        <f>I26</f>
        <v>6630</v>
      </c>
      <c r="J24" s="21">
        <f>J25+J26+J27+J28+J29</f>
        <v>274822.2</v>
      </c>
      <c r="K24" s="21">
        <f t="shared" si="1"/>
        <v>80.61426183891881</v>
      </c>
    </row>
    <row r="25" spans="1:11" ht="30.75">
      <c r="A25" s="14"/>
      <c r="B25" s="16" t="s">
        <v>17</v>
      </c>
      <c r="C25" s="20">
        <f t="shared" si="2"/>
        <v>64729.8</v>
      </c>
      <c r="D25" s="22">
        <v>0</v>
      </c>
      <c r="E25" s="22"/>
      <c r="F25" s="22"/>
      <c r="G25" s="22">
        <v>64729.8</v>
      </c>
      <c r="H25" s="21">
        <f t="shared" si="3"/>
        <v>16013.4</v>
      </c>
      <c r="I25" s="22">
        <v>0</v>
      </c>
      <c r="J25" s="22">
        <v>16013.4</v>
      </c>
      <c r="K25" s="21">
        <f t="shared" si="1"/>
        <v>24.738837444268327</v>
      </c>
    </row>
    <row r="26" spans="1:11" ht="46.5">
      <c r="A26" s="14"/>
      <c r="B26" s="15" t="s">
        <v>18</v>
      </c>
      <c r="C26" s="20">
        <f t="shared" si="2"/>
        <v>10967.2</v>
      </c>
      <c r="D26" s="22">
        <v>6630</v>
      </c>
      <c r="E26" s="22"/>
      <c r="F26" s="22"/>
      <c r="G26" s="22">
        <v>4337.2</v>
      </c>
      <c r="H26" s="21">
        <f t="shared" si="3"/>
        <v>10094.9</v>
      </c>
      <c r="I26" s="22">
        <v>6630</v>
      </c>
      <c r="J26" s="22">
        <v>3464.9</v>
      </c>
      <c r="K26" s="21">
        <f t="shared" si="1"/>
        <v>92.04628346341819</v>
      </c>
    </row>
    <row r="27" spans="1:11" ht="46.5">
      <c r="A27" s="14"/>
      <c r="B27" s="15" t="s">
        <v>19</v>
      </c>
      <c r="C27" s="20">
        <f t="shared" si="2"/>
        <v>11200</v>
      </c>
      <c r="D27" s="22">
        <v>0</v>
      </c>
      <c r="E27" s="22"/>
      <c r="F27" s="22"/>
      <c r="G27" s="22">
        <v>11200</v>
      </c>
      <c r="H27" s="21">
        <f t="shared" si="3"/>
        <v>10554.9</v>
      </c>
      <c r="I27" s="22">
        <v>0</v>
      </c>
      <c r="J27" s="22">
        <v>10554.9</v>
      </c>
      <c r="K27" s="21">
        <f t="shared" si="1"/>
        <v>94.24017857142857</v>
      </c>
    </row>
    <row r="28" spans="1:11" ht="51.75" customHeight="1">
      <c r="A28" s="14"/>
      <c r="B28" s="15" t="s">
        <v>20</v>
      </c>
      <c r="C28" s="20">
        <f t="shared" si="2"/>
        <v>3000</v>
      </c>
      <c r="D28" s="22">
        <v>0</v>
      </c>
      <c r="E28" s="22"/>
      <c r="F28" s="22"/>
      <c r="G28" s="22">
        <v>3000</v>
      </c>
      <c r="H28" s="21">
        <f t="shared" si="3"/>
        <v>3000</v>
      </c>
      <c r="I28" s="22">
        <v>0</v>
      </c>
      <c r="J28" s="22">
        <v>3000</v>
      </c>
      <c r="K28" s="21">
        <f t="shared" si="1"/>
        <v>100</v>
      </c>
    </row>
    <row r="29" spans="1:11" ht="22.5" customHeight="1">
      <c r="A29" s="14"/>
      <c r="B29" s="15" t="s">
        <v>28</v>
      </c>
      <c r="C29" s="20">
        <v>259237.5</v>
      </c>
      <c r="D29" s="22">
        <v>0</v>
      </c>
      <c r="E29" s="22"/>
      <c r="F29" s="22"/>
      <c r="G29" s="22">
        <v>259237.5</v>
      </c>
      <c r="H29" s="21">
        <f t="shared" si="3"/>
        <v>241789</v>
      </c>
      <c r="I29" s="22">
        <v>0</v>
      </c>
      <c r="J29" s="22">
        <v>241789</v>
      </c>
      <c r="K29" s="21">
        <f t="shared" si="1"/>
        <v>93.26929938762719</v>
      </c>
    </row>
    <row r="30" spans="1:11" s="8" customFormat="1" ht="83.25" customHeight="1">
      <c r="A30" s="10">
        <v>12</v>
      </c>
      <c r="B30" s="13" t="s">
        <v>5</v>
      </c>
      <c r="C30" s="20">
        <f t="shared" si="2"/>
        <v>24089</v>
      </c>
      <c r="D30" s="21">
        <v>400</v>
      </c>
      <c r="E30" s="21"/>
      <c r="F30" s="21"/>
      <c r="G30" s="21">
        <v>23689</v>
      </c>
      <c r="H30" s="21">
        <f t="shared" si="3"/>
        <v>23821.8</v>
      </c>
      <c r="I30" s="21">
        <v>399.8</v>
      </c>
      <c r="J30" s="21">
        <v>23422</v>
      </c>
      <c r="K30" s="21">
        <f t="shared" si="1"/>
        <v>98.89078002407737</v>
      </c>
    </row>
    <row r="31" spans="1:11" ht="75.75" customHeight="1">
      <c r="A31" s="6">
        <v>13</v>
      </c>
      <c r="B31" s="17" t="s">
        <v>12</v>
      </c>
      <c r="C31" s="20">
        <f t="shared" si="2"/>
        <v>87632.4</v>
      </c>
      <c r="D31" s="21">
        <v>7043.9</v>
      </c>
      <c r="E31" s="21"/>
      <c r="F31" s="21"/>
      <c r="G31" s="21">
        <v>80588.5</v>
      </c>
      <c r="H31" s="21">
        <f t="shared" si="3"/>
        <v>87538.4</v>
      </c>
      <c r="I31" s="21">
        <v>7043.9</v>
      </c>
      <c r="J31" s="21">
        <v>80494.5</v>
      </c>
      <c r="K31" s="21">
        <f t="shared" si="1"/>
        <v>99.89273373774996</v>
      </c>
    </row>
    <row r="32" spans="1:11" s="9" customFormat="1" ht="85.5" customHeight="1">
      <c r="A32" s="10">
        <v>14</v>
      </c>
      <c r="B32" s="13" t="s">
        <v>9</v>
      </c>
      <c r="C32" s="20">
        <f t="shared" si="2"/>
        <v>9179</v>
      </c>
      <c r="D32" s="21">
        <v>719</v>
      </c>
      <c r="E32" s="21"/>
      <c r="F32" s="21"/>
      <c r="G32" s="21">
        <v>8460</v>
      </c>
      <c r="H32" s="21">
        <f t="shared" si="3"/>
        <v>9024.4</v>
      </c>
      <c r="I32" s="21">
        <v>633.5</v>
      </c>
      <c r="J32" s="21">
        <v>8390.9</v>
      </c>
      <c r="K32" s="21">
        <f t="shared" si="1"/>
        <v>98.3157206667393</v>
      </c>
    </row>
    <row r="33" spans="1:11" ht="57" customHeight="1">
      <c r="A33" s="10">
        <v>15</v>
      </c>
      <c r="B33" s="13" t="s">
        <v>8</v>
      </c>
      <c r="C33" s="20">
        <f t="shared" si="2"/>
        <v>1461</v>
      </c>
      <c r="D33" s="21">
        <v>0</v>
      </c>
      <c r="E33" s="21"/>
      <c r="F33" s="21"/>
      <c r="G33" s="21">
        <v>1461</v>
      </c>
      <c r="H33" s="21">
        <f t="shared" si="3"/>
        <v>817.8</v>
      </c>
      <c r="I33" s="21">
        <v>0</v>
      </c>
      <c r="J33" s="21">
        <v>817.8</v>
      </c>
      <c r="K33" s="21">
        <f t="shared" si="1"/>
        <v>55.97535934291581</v>
      </c>
    </row>
    <row r="34" spans="1:11" ht="125.25" customHeight="1">
      <c r="A34" s="10">
        <v>16</v>
      </c>
      <c r="B34" s="13" t="s">
        <v>11</v>
      </c>
      <c r="C34" s="20">
        <f t="shared" si="2"/>
        <v>88542.1</v>
      </c>
      <c r="D34" s="21">
        <v>57773</v>
      </c>
      <c r="E34" s="21"/>
      <c r="F34" s="21"/>
      <c r="G34" s="21">
        <v>30769.1</v>
      </c>
      <c r="H34" s="21">
        <f t="shared" si="3"/>
        <v>80005.7</v>
      </c>
      <c r="I34" s="21">
        <v>54715.7</v>
      </c>
      <c r="J34" s="21">
        <v>25290</v>
      </c>
      <c r="K34" s="21">
        <f t="shared" si="1"/>
        <v>90.35893659626323</v>
      </c>
    </row>
    <row r="35" spans="1:11" ht="53.25" customHeight="1">
      <c r="A35" s="6">
        <v>17</v>
      </c>
      <c r="B35" s="13" t="s">
        <v>13</v>
      </c>
      <c r="C35" s="20">
        <f t="shared" si="2"/>
        <v>1000</v>
      </c>
      <c r="D35" s="21">
        <v>0</v>
      </c>
      <c r="E35" s="21"/>
      <c r="F35" s="21"/>
      <c r="G35" s="21">
        <v>1000</v>
      </c>
      <c r="H35" s="21">
        <f t="shared" si="3"/>
        <v>1000</v>
      </c>
      <c r="I35" s="21">
        <v>0</v>
      </c>
      <c r="J35" s="21">
        <v>1000</v>
      </c>
      <c r="K35" s="21">
        <f t="shared" si="1"/>
        <v>100</v>
      </c>
    </row>
    <row r="36" spans="1:11" ht="62.25">
      <c r="A36" s="6">
        <v>18</v>
      </c>
      <c r="B36" s="13" t="s">
        <v>14</v>
      </c>
      <c r="C36" s="20">
        <f t="shared" si="2"/>
        <v>46378.2</v>
      </c>
      <c r="D36" s="21">
        <v>21285</v>
      </c>
      <c r="E36" s="21"/>
      <c r="F36" s="21"/>
      <c r="G36" s="21">
        <v>25093.2</v>
      </c>
      <c r="H36" s="21">
        <f t="shared" si="3"/>
        <v>36331.7</v>
      </c>
      <c r="I36" s="21">
        <v>21285</v>
      </c>
      <c r="J36" s="21">
        <v>15046.7</v>
      </c>
      <c r="K36" s="21">
        <f t="shared" si="1"/>
        <v>78.33788288463114</v>
      </c>
    </row>
    <row r="37" spans="1:11" s="9" customFormat="1" ht="67.5" customHeight="1">
      <c r="A37" s="10">
        <v>19</v>
      </c>
      <c r="B37" s="13" t="s">
        <v>26</v>
      </c>
      <c r="C37" s="20">
        <f t="shared" si="2"/>
        <v>9067</v>
      </c>
      <c r="D37" s="21">
        <v>0</v>
      </c>
      <c r="E37" s="21"/>
      <c r="F37" s="21"/>
      <c r="G37" s="21">
        <v>9067</v>
      </c>
      <c r="H37" s="21">
        <f t="shared" si="3"/>
        <v>3420.6</v>
      </c>
      <c r="I37" s="21">
        <v>0</v>
      </c>
      <c r="J37" s="21">
        <v>3420.6</v>
      </c>
      <c r="K37" s="21">
        <f t="shared" si="1"/>
        <v>37.72581890371677</v>
      </c>
    </row>
    <row r="38" spans="1:11" s="9" customFormat="1" ht="74.25" customHeight="1">
      <c r="A38" s="10">
        <v>20</v>
      </c>
      <c r="B38" s="17" t="s">
        <v>15</v>
      </c>
      <c r="C38" s="20">
        <f t="shared" si="2"/>
        <v>9069.9</v>
      </c>
      <c r="D38" s="21">
        <v>0</v>
      </c>
      <c r="E38" s="21"/>
      <c r="F38" s="21"/>
      <c r="G38" s="21">
        <v>9069.9</v>
      </c>
      <c r="H38" s="21">
        <f t="shared" si="3"/>
        <v>7069.6</v>
      </c>
      <c r="I38" s="21">
        <v>0</v>
      </c>
      <c r="J38" s="21">
        <v>7069.6</v>
      </c>
      <c r="K38" s="21">
        <f t="shared" si="1"/>
        <v>77.9457325880109</v>
      </c>
    </row>
    <row r="39" spans="1:11" s="9" customFormat="1" ht="45" customHeight="1">
      <c r="A39" s="10">
        <v>21</v>
      </c>
      <c r="B39" s="13" t="s">
        <v>16</v>
      </c>
      <c r="C39" s="20">
        <f t="shared" si="2"/>
        <v>11373.8</v>
      </c>
      <c r="D39" s="21">
        <v>8372.3</v>
      </c>
      <c r="E39" s="21"/>
      <c r="F39" s="21"/>
      <c r="G39" s="21">
        <v>3001.5</v>
      </c>
      <c r="H39" s="21">
        <f t="shared" si="3"/>
        <v>10373.8</v>
      </c>
      <c r="I39" s="21">
        <v>8372.3</v>
      </c>
      <c r="J39" s="21">
        <v>2001.5</v>
      </c>
      <c r="K39" s="21">
        <f t="shared" si="1"/>
        <v>91.2078636867186</v>
      </c>
    </row>
    <row r="40" spans="1:11" ht="48.75" customHeight="1">
      <c r="A40" s="10">
        <v>22</v>
      </c>
      <c r="B40" s="13" t="s">
        <v>27</v>
      </c>
      <c r="C40" s="20">
        <f t="shared" si="2"/>
        <v>6025.7</v>
      </c>
      <c r="D40" s="21">
        <v>120</v>
      </c>
      <c r="E40" s="21"/>
      <c r="F40" s="21"/>
      <c r="G40" s="21">
        <v>5905.7</v>
      </c>
      <c r="H40" s="21">
        <f t="shared" si="3"/>
        <v>5825.7</v>
      </c>
      <c r="I40" s="21">
        <v>120</v>
      </c>
      <c r="J40" s="21">
        <v>5705.7</v>
      </c>
      <c r="K40" s="21">
        <f t="shared" si="1"/>
        <v>96.68088354879932</v>
      </c>
    </row>
    <row r="41" ht="15" hidden="1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  <row r="61" ht="15">
      <c r="C61" s="3"/>
    </row>
    <row r="62" ht="15">
      <c r="C62" s="3"/>
    </row>
    <row r="63" ht="15">
      <c r="C63" s="3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  <row r="70" ht="15">
      <c r="C70" s="3"/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  <row r="81" ht="15">
      <c r="C81" s="3"/>
    </row>
    <row r="82" ht="15">
      <c r="C82" s="3"/>
    </row>
    <row r="83" ht="15">
      <c r="C83" s="3"/>
    </row>
    <row r="84" ht="15">
      <c r="C84" s="3"/>
    </row>
    <row r="85" ht="15">
      <c r="C85" s="3"/>
    </row>
    <row r="86" ht="15">
      <c r="C86" s="3"/>
    </row>
    <row r="87" ht="15">
      <c r="C87" s="3"/>
    </row>
    <row r="88" ht="15">
      <c r="C88" s="3"/>
    </row>
    <row r="89" ht="15">
      <c r="C89" s="3"/>
    </row>
    <row r="90" ht="15">
      <c r="C90" s="3"/>
    </row>
    <row r="91" ht="15">
      <c r="C91" s="3"/>
    </row>
    <row r="92" ht="15">
      <c r="C92" s="3"/>
    </row>
    <row r="93" ht="15">
      <c r="C93" s="3"/>
    </row>
    <row r="94" ht="15">
      <c r="C94" s="3"/>
    </row>
    <row r="95" ht="15">
      <c r="C95" s="3"/>
    </row>
    <row r="96" ht="15">
      <c r="C96" s="3"/>
    </row>
    <row r="97" ht="15">
      <c r="C97" s="3"/>
    </row>
    <row r="98" ht="15"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  <row r="172" ht="15">
      <c r="C172" s="3"/>
    </row>
    <row r="173" ht="15">
      <c r="C173" s="3"/>
    </row>
    <row r="174" ht="15">
      <c r="C174" s="3"/>
    </row>
    <row r="175" ht="15">
      <c r="C175" s="3"/>
    </row>
    <row r="176" ht="15"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ht="15">
      <c r="C237" s="3"/>
    </row>
    <row r="238" ht="15">
      <c r="C238" s="3"/>
    </row>
    <row r="239" ht="15">
      <c r="C239" s="3"/>
    </row>
    <row r="240" ht="15">
      <c r="C240" s="3"/>
    </row>
    <row r="241" ht="15">
      <c r="C241" s="3"/>
    </row>
    <row r="242" ht="15">
      <c r="C242" s="3"/>
    </row>
    <row r="243" ht="15">
      <c r="C243" s="3"/>
    </row>
    <row r="244" ht="15"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ht="15">
      <c r="C256" s="3"/>
    </row>
    <row r="257" ht="15">
      <c r="C257" s="3"/>
    </row>
    <row r="258" ht="15">
      <c r="C258" s="3"/>
    </row>
    <row r="259" ht="15">
      <c r="C259" s="3"/>
    </row>
    <row r="260" ht="15">
      <c r="C260" s="3"/>
    </row>
    <row r="261" ht="15">
      <c r="C261" s="3"/>
    </row>
    <row r="262" ht="15">
      <c r="C262" s="3"/>
    </row>
    <row r="263" ht="15">
      <c r="C263" s="3"/>
    </row>
    <row r="264" ht="15"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ht="15">
      <c r="C276" s="3"/>
    </row>
    <row r="277" ht="15">
      <c r="C277" s="3"/>
    </row>
    <row r="278" ht="15">
      <c r="C278" s="3"/>
    </row>
    <row r="279" ht="15">
      <c r="C279" s="3"/>
    </row>
    <row r="280" ht="15">
      <c r="C280" s="3"/>
    </row>
    <row r="281" ht="15">
      <c r="C281" s="3"/>
    </row>
    <row r="282" ht="15">
      <c r="C282" s="3"/>
    </row>
    <row r="283" ht="15"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89" ht="15">
      <c r="C289" s="3"/>
    </row>
    <row r="290" ht="15">
      <c r="C290" s="3"/>
    </row>
    <row r="291" ht="15">
      <c r="C291" s="3"/>
    </row>
    <row r="292" ht="15">
      <c r="C292" s="3"/>
    </row>
    <row r="293" ht="15">
      <c r="C293" s="3"/>
    </row>
    <row r="294" ht="15">
      <c r="C294" s="3"/>
    </row>
    <row r="295" ht="15">
      <c r="C295" s="3"/>
    </row>
    <row r="296" ht="15">
      <c r="C296" s="3"/>
    </row>
    <row r="297" ht="15">
      <c r="C297" s="3"/>
    </row>
    <row r="298" ht="15">
      <c r="C298" s="3"/>
    </row>
    <row r="299" ht="15">
      <c r="C299" s="3"/>
    </row>
    <row r="300" ht="15">
      <c r="C300" s="3"/>
    </row>
    <row r="301" ht="15">
      <c r="C301" s="3"/>
    </row>
    <row r="302" ht="15">
      <c r="C302" s="3"/>
    </row>
    <row r="303" ht="15">
      <c r="C303" s="3"/>
    </row>
    <row r="304" ht="15">
      <c r="C304" s="3"/>
    </row>
    <row r="305" ht="15">
      <c r="C305" s="3"/>
    </row>
    <row r="306" ht="15">
      <c r="C306" s="3"/>
    </row>
  </sheetData>
  <sheetProtection/>
  <autoFilter ref="A12:H40"/>
  <mergeCells count="16">
    <mergeCell ref="B10:B12"/>
    <mergeCell ref="A10:A12"/>
    <mergeCell ref="K10:K12"/>
    <mergeCell ref="C11:C12"/>
    <mergeCell ref="D11:G11"/>
    <mergeCell ref="H11:H12"/>
    <mergeCell ref="I11:J11"/>
    <mergeCell ref="F1:I1"/>
    <mergeCell ref="F2:I2"/>
    <mergeCell ref="A4:K4"/>
    <mergeCell ref="A5:K5"/>
    <mergeCell ref="G3:I3"/>
    <mergeCell ref="A6:K6"/>
    <mergeCell ref="A7:K7"/>
    <mergeCell ref="C10:G10"/>
    <mergeCell ref="H10:J1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КРО</cp:lastModifiedBy>
  <cp:lastPrinted>2016-03-21T09:00:59Z</cp:lastPrinted>
  <dcterms:created xsi:type="dcterms:W3CDTF">2007-08-15T05:41:05Z</dcterms:created>
  <dcterms:modified xsi:type="dcterms:W3CDTF">2016-03-22T07:48:51Z</dcterms:modified>
  <cp:category/>
  <cp:version/>
  <cp:contentType/>
  <cp:contentStatus/>
</cp:coreProperties>
</file>