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'Лист1'!$A$1:$K$45</definedName>
  </definedNames>
  <calcPr fullCalcOnLoad="1"/>
</workbook>
</file>

<file path=xl/sharedStrings.xml><?xml version="1.0" encoding="utf-8"?>
<sst xmlns="http://schemas.openxmlformats.org/spreadsheetml/2006/main" count="48" uniqueCount="45">
  <si>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</si>
  <si>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</si>
  <si>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</si>
  <si>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</si>
  <si>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</si>
  <si>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</si>
  <si>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</si>
  <si>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</si>
  <si>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</si>
  <si>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</si>
  <si>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налог на вмененный доход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</si>
  <si>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</si>
  <si>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</si>
  <si>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</si>
  <si>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</si>
  <si>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</si>
  <si>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</si>
  <si>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</si>
  <si>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</si>
  <si>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Возврат остатков субсидий и субвенций прошлых лет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</si>
  <si>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</si>
  <si>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</si>
  <si>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</si>
  <si>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</si>
  <si>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</si>
  <si>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</si>
  <si>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Прочие безвозмездные поступления</t>
  </si>
  <si>
    <t>ВСЕГО доходов</t>
  </si>
  <si>
    <t>Исполнено за 1 квартал текущего года</t>
  </si>
  <si>
    <t xml:space="preserve">Исполнено за 1 квартал </t>
  </si>
  <si>
    <t>Налог,взимаемый в связи с применением упрощенной системы налогообложения</t>
  </si>
  <si>
    <t>Налог, взимаемый в виде стоимости патента в связи с применением упрощенной системы налогообложения</t>
  </si>
  <si>
    <t>Доходы от продажи квартир</t>
  </si>
  <si>
    <t>Доходы бюджетов муниципальных районов от возврата бюджетными учреждениями остатков субсидий прошлых лет</t>
  </si>
  <si>
    <t>2015 год</t>
  </si>
  <si>
    <t>Акцизы по подакцизным товарам (продукции), производимых на территории Российской Федерации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</si>
  <si>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</si>
  <si>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составляющин государственную (муниципальную) казну (за исключением земельных участков)</t>
  </si>
  <si>
    <t>Прочие поступления от использования имущества</t>
  </si>
  <si>
    <t>Доходы от реализации имущества, находящегося в государственной и  муниципальной собственности (за исключением имущества автономных учреждений также имущества государственных и муниципальных унитарных предприятий, в том числе казенных)</t>
  </si>
  <si>
    <t>комиссии по отчету об исполнении бюджета за 1 квартал 2016 года</t>
  </si>
  <si>
    <t>Исполнение доходов за 1 квартал текущего года в сравнение с аналогичным периодом 2015 года</t>
  </si>
  <si>
    <t>2016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</si>
  <si>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</si>
  <si>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Доходы бюджетов  муниципальных районов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</si>
</sst>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view="pageBreakPreview" zoomScaleSheetLayoutView="100" workbookViewId="0" topLeftCell="A32">
      <selection activeCell="H24" sqref="H2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5" t="s">
        <v>0</v>
      </c>
      <c r="H2" s="15"/>
      <c r="I2" s="15"/>
      <c r="J2" s="15"/>
      <c r="K2" s="15"/>
      <c r="L2" s="15"/>
      <c r="M2" s="15"/>
    </row>
    <row r="3" spans="7:14" ht="11.25">
      <c r="G3" s="15" t="s">
        <v>40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41</v>
      </c>
      <c r="B9" s="14"/>
      <c r="C9" s="14"/>
      <c r="D9" s="14"/>
      <c r="E9" s="14"/>
      <c r="F9" s="14"/>
      <c r="G9" s="14"/>
      <c r="H9" s="14"/>
      <c r="I9" s="14"/>
    </row>
    <row r="11" ht="11.25">
      <c r="J11" t="s">
        <v>6</v>
      </c>
    </row>
    <row r="12" spans="1:11" ht="15">
      <c r="A12" s="19" t="s">
        <v>1</v>
      </c>
      <c r="B12" s="16" t="s">
        <v>42</v>
      </c>
      <c r="C12" s="17"/>
      <c r="D12" s="17"/>
      <c r="E12" s="18"/>
      <c r="G12" s="16" t="s">
        <v>34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28</v>
      </c>
      <c r="D13" s="1" t="s">
        <v>3</v>
      </c>
      <c r="E13" s="1" t="s">
        <v>4</v>
      </c>
      <c r="G13" s="2" t="s">
        <v>2</v>
      </c>
      <c r="H13" s="2" t="s">
        <v>29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B16+B20+B21+B22+B23+B18+B19+B17</f>
        <v>1835844</v>
      </c>
      <c r="C15" s="9">
        <f>C16+C20+C21+C22+C23+C18+C19+C17</f>
        <v>414941.89999999997</v>
      </c>
      <c r="D15" s="9">
        <f>C15/C45*100</f>
        <v>34.303273643617786</v>
      </c>
      <c r="E15" s="10">
        <f aca="true" t="shared" si="0" ref="E15:E21">C15/B15*100</f>
        <v>22.6022418026804</v>
      </c>
      <c r="G15" s="9">
        <f>G16+G20+G21+G22+G23+G18+G19+G17</f>
        <v>1741664</v>
      </c>
      <c r="H15" s="9">
        <f>H16+H20+H21+H22+H23+H18+H19+H17</f>
        <v>360936.6</v>
      </c>
      <c r="I15" s="9">
        <f>H15/H45*100</f>
        <v>33.24692527062776</v>
      </c>
      <c r="J15" s="10">
        <f aca="true" t="shared" si="1" ref="J15:J21">H15/G15*100</f>
        <v>20.72366426589744</v>
      </c>
      <c r="K15" s="9">
        <f>C15/H15*100</f>
        <v>114.96254466850964</v>
      </c>
    </row>
    <row r="16" spans="1:11" ht="12.75">
      <c r="A16" s="7" t="s">
        <v>9</v>
      </c>
      <c r="B16" s="4">
        <v>1402898</v>
      </c>
      <c r="C16" s="4">
        <v>298472.8</v>
      </c>
      <c r="D16" s="4"/>
      <c r="E16" s="12">
        <f t="shared" si="0"/>
        <v>21.275445542013745</v>
      </c>
      <c r="G16" s="4">
        <v>1281306</v>
      </c>
      <c r="H16" s="4">
        <v>244953.3</v>
      </c>
      <c r="I16" s="9"/>
      <c r="J16" s="12">
        <f t="shared" si="1"/>
        <v>19.117470768106916</v>
      </c>
      <c r="K16" s="4"/>
    </row>
    <row r="17" spans="1:11" ht="52.5">
      <c r="A17" s="8" t="s">
        <v>35</v>
      </c>
      <c r="B17" s="4">
        <v>40539</v>
      </c>
      <c r="C17" s="4">
        <v>9361.8</v>
      </c>
      <c r="D17" s="4"/>
      <c r="E17" s="12">
        <f t="shared" si="0"/>
        <v>23.09331754606675</v>
      </c>
      <c r="G17" s="4">
        <v>38922</v>
      </c>
      <c r="H17" s="4">
        <v>9848.3</v>
      </c>
      <c r="I17" s="9"/>
      <c r="J17" s="12">
        <f t="shared" si="1"/>
        <v>25.302656595241764</v>
      </c>
      <c r="K17" s="4"/>
    </row>
    <row r="18" spans="1:11" ht="39">
      <c r="A18" s="8" t="s">
        <v>30</v>
      </c>
      <c r="B18" s="4">
        <v>216210</v>
      </c>
      <c r="C18" s="4">
        <v>50926</v>
      </c>
      <c r="D18" s="4"/>
      <c r="E18" s="12">
        <f t="shared" si="0"/>
        <v>23.553952176125065</v>
      </c>
      <c r="G18" s="4">
        <v>231536</v>
      </c>
      <c r="H18" s="4">
        <v>53127.2</v>
      </c>
      <c r="I18" s="9"/>
      <c r="J18" s="12">
        <f t="shared" si="1"/>
        <v>22.94554626494368</v>
      </c>
      <c r="K18" s="4"/>
    </row>
    <row r="19" spans="1:11" ht="52.5">
      <c r="A19" s="8" t="s">
        <v>31</v>
      </c>
      <c r="B19" s="4">
        <v>23000</v>
      </c>
      <c r="C19" s="4">
        <v>13419.2</v>
      </c>
      <c r="D19" s="4"/>
      <c r="E19" s="12">
        <f t="shared" si="0"/>
        <v>58.34434782608696</v>
      </c>
      <c r="G19" s="4">
        <v>17288</v>
      </c>
      <c r="H19" s="4">
        <v>6509.8</v>
      </c>
      <c r="I19" s="9"/>
      <c r="J19" s="12">
        <f t="shared" si="1"/>
        <v>37.65502082369274</v>
      </c>
      <c r="K19" s="4"/>
    </row>
    <row r="20" spans="1:11" ht="39">
      <c r="A20" s="8" t="s">
        <v>10</v>
      </c>
      <c r="B20" s="4">
        <v>122650</v>
      </c>
      <c r="C20" s="4">
        <v>36103.8</v>
      </c>
      <c r="D20" s="4"/>
      <c r="E20" s="12">
        <f t="shared" si="0"/>
        <v>29.436445169180598</v>
      </c>
      <c r="G20" s="4">
        <v>136444</v>
      </c>
      <c r="H20" s="4">
        <v>39226.1</v>
      </c>
      <c r="I20" s="9"/>
      <c r="J20" s="12">
        <f t="shared" si="1"/>
        <v>28.74886400281434</v>
      </c>
      <c r="K20" s="4"/>
    </row>
    <row r="21" spans="1:11" ht="26.25">
      <c r="A21" s="8" t="s">
        <v>11</v>
      </c>
      <c r="B21" s="4">
        <v>4200</v>
      </c>
      <c r="C21" s="4">
        <v>267.2</v>
      </c>
      <c r="D21" s="4"/>
      <c r="E21" s="12">
        <f t="shared" si="0"/>
        <v>6.3619047619047615</v>
      </c>
      <c r="G21" s="4">
        <v>1614</v>
      </c>
      <c r="H21" s="4">
        <v>981.7</v>
      </c>
      <c r="I21" s="9"/>
      <c r="J21" s="12">
        <f t="shared" si="1"/>
        <v>60.82403965303593</v>
      </c>
      <c r="K21" s="4"/>
    </row>
    <row r="22" spans="1:11" ht="12.75">
      <c r="A22" s="7" t="s">
        <v>12</v>
      </c>
      <c r="B22" s="4">
        <v>26347</v>
      </c>
      <c r="C22" s="4">
        <v>6382.6</v>
      </c>
      <c r="D22" s="4"/>
      <c r="E22" s="12">
        <f>C22/B22*100</f>
        <v>24.225148973317648</v>
      </c>
      <c r="G22" s="4">
        <v>34554</v>
      </c>
      <c r="H22" s="4">
        <v>6149.8</v>
      </c>
      <c r="I22" s="9"/>
      <c r="J22" s="12">
        <f>H22/G22*100</f>
        <v>17.7976500549864</v>
      </c>
      <c r="K22" s="4"/>
    </row>
    <row r="23" spans="1:11" ht="39">
      <c r="A23" s="8" t="s">
        <v>13</v>
      </c>
      <c r="B23" s="4"/>
      <c r="C23" s="4">
        <v>8.5</v>
      </c>
      <c r="D23" s="4"/>
      <c r="E23" s="4"/>
      <c r="G23" s="4">
        <v>0</v>
      </c>
      <c r="H23" s="4">
        <v>140.4</v>
      </c>
      <c r="I23" s="4"/>
      <c r="J23" s="4"/>
      <c r="K23" s="4"/>
    </row>
    <row r="24" spans="1:11" ht="12.75">
      <c r="A24" s="6" t="s">
        <v>14</v>
      </c>
      <c r="B24" s="9">
        <f>B25+B26+B28+B29+B31+B32+B33+B34+B27+B30</f>
        <v>335587</v>
      </c>
      <c r="C24" s="9">
        <f>C25+C26+C28+C29+C31+C32+C33+C34+C27+C30</f>
        <v>74633.6</v>
      </c>
      <c r="D24" s="9">
        <f>C24/C45*100</f>
        <v>6.169964527102017</v>
      </c>
      <c r="E24" s="10">
        <f>C24/B24*100</f>
        <v>22.23971727152721</v>
      </c>
      <c r="G24" s="9">
        <f>G25+G26+G28+G29+G31+G32+G33+G34+G27+G30</f>
        <v>310956</v>
      </c>
      <c r="H24" s="9">
        <f>H25+H26+H28+H29+H31+H32+H33+H34+H27+H30</f>
        <v>82703.3</v>
      </c>
      <c r="I24" s="9">
        <f>H24/H45*100</f>
        <v>7.618042710920172</v>
      </c>
      <c r="J24" s="10">
        <f>H24/G24*100</f>
        <v>26.596463808384467</v>
      </c>
      <c r="K24" s="9">
        <f>C24/H24*100</f>
        <v>90.24259007802591</v>
      </c>
    </row>
    <row r="25" spans="1:11" ht="105">
      <c r="A25" s="8" t="s">
        <v>36</v>
      </c>
      <c r="B25" s="4">
        <v>220034</v>
      </c>
      <c r="C25" s="4">
        <v>50486.8</v>
      </c>
      <c r="D25" s="4"/>
      <c r="E25" s="12">
        <f aca="true" t="shared" si="2" ref="E25:E33">C25/B25*100</f>
        <v>22.944999409182216</v>
      </c>
      <c r="G25" s="4">
        <v>187919</v>
      </c>
      <c r="H25" s="4">
        <v>42301.4</v>
      </c>
      <c r="I25" s="4"/>
      <c r="J25" s="12">
        <f aca="true" t="shared" si="3" ref="J25:J33">H25/G25*100</f>
        <v>22.510443329306774</v>
      </c>
      <c r="K25" s="4"/>
    </row>
    <row r="26" spans="1:11" ht="78.75">
      <c r="A26" s="8" t="s">
        <v>37</v>
      </c>
      <c r="B26" s="4">
        <v>22487</v>
      </c>
      <c r="C26" s="4">
        <v>3725.8</v>
      </c>
      <c r="D26" s="4"/>
      <c r="E26" s="12">
        <f t="shared" si="2"/>
        <v>16.568684128607643</v>
      </c>
      <c r="G26" s="4">
        <v>23076</v>
      </c>
      <c r="H26" s="4">
        <v>5525.8</v>
      </c>
      <c r="I26" s="4"/>
      <c r="J26" s="12">
        <f t="shared" si="3"/>
        <v>23.946091176980413</v>
      </c>
      <c r="K26" s="4"/>
    </row>
    <row r="27" spans="1:11" ht="26.25">
      <c r="A27" s="8" t="s">
        <v>38</v>
      </c>
      <c r="B27" s="4">
        <v>12000</v>
      </c>
      <c r="C27" s="4">
        <v>4302.4</v>
      </c>
      <c r="D27" s="4"/>
      <c r="E27" s="12">
        <f t="shared" si="2"/>
        <v>35.85333333333333</v>
      </c>
      <c r="G27" s="4">
        <v>10000</v>
      </c>
      <c r="H27" s="4">
        <v>5030.4</v>
      </c>
      <c r="I27" s="4"/>
      <c r="J27" s="12">
        <f t="shared" si="3"/>
        <v>50.303999999999995</v>
      </c>
      <c r="K27" s="4"/>
    </row>
    <row r="28" spans="1:11" ht="39">
      <c r="A28" s="8" t="s">
        <v>15</v>
      </c>
      <c r="B28" s="4">
        <v>10418</v>
      </c>
      <c r="C28" s="4">
        <v>2039.3</v>
      </c>
      <c r="D28" s="4"/>
      <c r="E28" s="12">
        <f t="shared" si="2"/>
        <v>19.574774428873106</v>
      </c>
      <c r="G28" s="4">
        <v>9094</v>
      </c>
      <c r="H28" s="4">
        <v>3351.5</v>
      </c>
      <c r="I28" s="4"/>
      <c r="J28" s="12">
        <f t="shared" si="3"/>
        <v>36.85396965031889</v>
      </c>
      <c r="K28" s="4"/>
    </row>
    <row r="29" spans="1:11" ht="39">
      <c r="A29" s="8" t="s">
        <v>20</v>
      </c>
      <c r="B29" s="4">
        <v>2387</v>
      </c>
      <c r="C29" s="4">
        <v>5514.8</v>
      </c>
      <c r="D29" s="4"/>
      <c r="E29" s="12">
        <f t="shared" si="2"/>
        <v>231.034771679933</v>
      </c>
      <c r="G29" s="4">
        <v>2478</v>
      </c>
      <c r="H29" s="4">
        <v>386.9</v>
      </c>
      <c r="I29" s="4"/>
      <c r="J29" s="13">
        <f t="shared" si="3"/>
        <v>15.613397901533494</v>
      </c>
      <c r="K29" s="4"/>
    </row>
    <row r="30" spans="1:11" ht="12.75">
      <c r="A30" s="8" t="s">
        <v>32</v>
      </c>
      <c r="B30" s="4"/>
      <c r="C30" s="4">
        <v>51</v>
      </c>
      <c r="D30" s="4"/>
      <c r="E30" s="12"/>
      <c r="G30" s="4"/>
      <c r="H30" s="4">
        <v>70.5</v>
      </c>
      <c r="I30" s="4"/>
      <c r="J30" s="4"/>
      <c r="K30" s="4"/>
    </row>
    <row r="31" spans="1:11" ht="132">
      <c r="A31" s="8" t="s">
        <v>39</v>
      </c>
      <c r="B31" s="4">
        <v>33025</v>
      </c>
      <c r="C31" s="4">
        <v>1509.7</v>
      </c>
      <c r="D31" s="4"/>
      <c r="E31" s="12">
        <f t="shared" si="2"/>
        <v>4.571385314155942</v>
      </c>
      <c r="G31" s="4">
        <v>37309</v>
      </c>
      <c r="H31" s="4">
        <v>20014.3</v>
      </c>
      <c r="I31" s="4"/>
      <c r="J31" s="12">
        <f t="shared" si="3"/>
        <v>53.6446969900024</v>
      </c>
      <c r="K31" s="4"/>
    </row>
    <row r="32" spans="1:11" ht="52.5">
      <c r="A32" s="8" t="s">
        <v>16</v>
      </c>
      <c r="B32" s="4">
        <v>17367</v>
      </c>
      <c r="C32" s="4">
        <v>2125.1</v>
      </c>
      <c r="D32" s="4"/>
      <c r="E32" s="12">
        <f t="shared" si="2"/>
        <v>12.236425404502791</v>
      </c>
      <c r="G32" s="4">
        <v>27015</v>
      </c>
      <c r="H32" s="4">
        <v>2665.6</v>
      </c>
      <c r="I32" s="4"/>
      <c r="J32" s="12">
        <f t="shared" si="3"/>
        <v>9.867110864334629</v>
      </c>
      <c r="K32" s="4"/>
    </row>
    <row r="33" spans="1:11" ht="26.25">
      <c r="A33" s="8" t="s">
        <v>17</v>
      </c>
      <c r="B33" s="4">
        <v>17869</v>
      </c>
      <c r="C33" s="4">
        <v>4709.7</v>
      </c>
      <c r="D33" s="4"/>
      <c r="E33" s="12">
        <f t="shared" si="2"/>
        <v>26.3568190721361</v>
      </c>
      <c r="G33" s="4">
        <v>14065</v>
      </c>
      <c r="H33" s="4">
        <v>3356.9</v>
      </c>
      <c r="I33" s="4"/>
      <c r="J33" s="12">
        <f t="shared" si="3"/>
        <v>23.867045858514043</v>
      </c>
      <c r="K33" s="4"/>
    </row>
    <row r="34" spans="1:11" ht="12.75">
      <c r="A34" s="7" t="s">
        <v>18</v>
      </c>
      <c r="B34" s="4">
        <v>0</v>
      </c>
      <c r="C34" s="4">
        <v>169</v>
      </c>
      <c r="D34" s="4"/>
      <c r="E34" s="12"/>
      <c r="G34" s="4"/>
      <c r="H34" s="4">
        <v>0</v>
      </c>
      <c r="I34" s="4"/>
      <c r="J34" s="12"/>
      <c r="K34" s="4"/>
    </row>
    <row r="35" spans="1:11" ht="12.75">
      <c r="A35" s="6" t="s">
        <v>21</v>
      </c>
      <c r="B35" s="9">
        <f>B36+B37+B38+B39+B40</f>
        <v>3197019.8000000003</v>
      </c>
      <c r="C35" s="9">
        <f>C36+C37+C38+C39+C42+C43+C41+C44</f>
        <v>720052.2000000001</v>
      </c>
      <c r="D35" s="9">
        <f>C35/C45*100</f>
        <v>59.526761829280204</v>
      </c>
      <c r="E35" s="10">
        <f>C35/B35*100</f>
        <v>22.522606835278282</v>
      </c>
      <c r="G35" s="9">
        <f>G36+G37+G38+G39+G40</f>
        <v>3152612.5</v>
      </c>
      <c r="H35" s="9">
        <f>H36+H37+H38+H39+H42+H43+H41+H44</f>
        <v>641984.1000000001</v>
      </c>
      <c r="I35" s="9">
        <f>H35/H45*100</f>
        <v>59.13503201845207</v>
      </c>
      <c r="J35" s="10">
        <f>H35/G35*100</f>
        <v>20.363558794491873</v>
      </c>
      <c r="K35" s="9">
        <f>C35/H35*100</f>
        <v>112.16044135672519</v>
      </c>
    </row>
    <row r="36" spans="1:11" ht="26.25">
      <c r="A36" s="8" t="s">
        <v>22</v>
      </c>
      <c r="B36" s="4">
        <v>38039</v>
      </c>
      <c r="C36" s="4">
        <v>9509.8</v>
      </c>
      <c r="D36" s="4"/>
      <c r="E36" s="12">
        <f>C36/B36*100</f>
        <v>25.000131444044264</v>
      </c>
      <c r="G36" s="4">
        <v>0</v>
      </c>
      <c r="H36" s="4">
        <v>0</v>
      </c>
      <c r="I36" s="4"/>
      <c r="J36" s="12"/>
      <c r="K36" s="4"/>
    </row>
    <row r="37" spans="1:11" ht="26.25">
      <c r="A37" s="8" t="s">
        <v>23</v>
      </c>
      <c r="B37" s="4">
        <v>318902</v>
      </c>
      <c r="C37" s="4">
        <v>0</v>
      </c>
      <c r="D37" s="4"/>
      <c r="E37" s="12">
        <f>C37/B37*100</f>
        <v>0</v>
      </c>
      <c r="G37" s="4">
        <v>477452.5</v>
      </c>
      <c r="H37" s="4">
        <v>0</v>
      </c>
      <c r="I37" s="4"/>
      <c r="J37" s="12">
        <f>H37/G37*100</f>
        <v>0</v>
      </c>
      <c r="K37" s="4"/>
    </row>
    <row r="38" spans="1:11" ht="26.25">
      <c r="A38" s="8" t="s">
        <v>24</v>
      </c>
      <c r="B38" s="4">
        <v>2743964.1</v>
      </c>
      <c r="C38" s="4">
        <v>640936.4</v>
      </c>
      <c r="D38" s="4"/>
      <c r="E38" s="12">
        <f>C38/B38*100</f>
        <v>23.358046120209806</v>
      </c>
      <c r="G38" s="4">
        <v>2675160</v>
      </c>
      <c r="H38" s="4">
        <v>638189.5</v>
      </c>
      <c r="I38" s="4"/>
      <c r="J38" s="12">
        <f>H38/G38*100</f>
        <v>23.856124493488238</v>
      </c>
      <c r="K38" s="4"/>
    </row>
    <row r="39" spans="1:11" ht="26.25">
      <c r="A39" s="8" t="s">
        <v>25</v>
      </c>
      <c r="B39" s="4">
        <v>96114.7</v>
      </c>
      <c r="C39" s="4">
        <v>17493</v>
      </c>
      <c r="D39" s="4"/>
      <c r="E39" s="12">
        <f>C39/B39*100</f>
        <v>18.200129636777724</v>
      </c>
      <c r="G39" s="4">
        <v>0</v>
      </c>
      <c r="H39" s="4">
        <v>0</v>
      </c>
      <c r="I39" s="4"/>
      <c r="J39" s="12"/>
      <c r="K39" s="4"/>
    </row>
    <row r="40" spans="1:11" ht="26.25">
      <c r="A40" s="8" t="s">
        <v>26</v>
      </c>
      <c r="B40" s="4"/>
      <c r="C40" s="4">
        <v>0</v>
      </c>
      <c r="D40" s="9">
        <f>C40/C45*100</f>
        <v>0</v>
      </c>
      <c r="E40" s="12"/>
      <c r="G40" s="4"/>
      <c r="H40" s="4">
        <v>0</v>
      </c>
      <c r="I40" s="4"/>
      <c r="J40" s="4"/>
      <c r="K40" s="4"/>
    </row>
    <row r="41" spans="1:11" ht="66">
      <c r="A41" s="8" t="s">
        <v>33</v>
      </c>
      <c r="B41" s="4">
        <v>0</v>
      </c>
      <c r="C41" s="4">
        <v>2500</v>
      </c>
      <c r="D41" s="9"/>
      <c r="E41" s="12"/>
      <c r="G41" s="4"/>
      <c r="H41" s="4">
        <v>16849.8</v>
      </c>
      <c r="I41" s="4"/>
      <c r="J41" s="4"/>
      <c r="K41" s="4"/>
    </row>
    <row r="42" spans="1:11" ht="105">
      <c r="A42" s="8" t="s">
        <v>43</v>
      </c>
      <c r="B42" s="4"/>
      <c r="C42" s="4">
        <v>50000</v>
      </c>
      <c r="D42" s="9"/>
      <c r="E42" s="12"/>
      <c r="G42" s="4"/>
      <c r="H42" s="4"/>
      <c r="I42" s="4"/>
      <c r="J42" s="4"/>
      <c r="K42" s="4"/>
    </row>
    <row r="43" spans="1:11" ht="66">
      <c r="A43" s="8" t="s">
        <v>44</v>
      </c>
      <c r="B43" s="4"/>
      <c r="C43" s="4">
        <v>6380</v>
      </c>
      <c r="D43" s="9"/>
      <c r="E43" s="12"/>
      <c r="G43" s="4"/>
      <c r="H43" s="4"/>
      <c r="I43" s="4"/>
      <c r="J43" s="4"/>
      <c r="K43" s="4"/>
    </row>
    <row r="44" spans="1:11" ht="26.25">
      <c r="A44" s="8" t="s">
        <v>19</v>
      </c>
      <c r="B44" s="4"/>
      <c r="C44" s="4">
        <v>-6767</v>
      </c>
      <c r="D44" s="9"/>
      <c r="E44" s="12"/>
      <c r="G44" s="4"/>
      <c r="H44" s="4">
        <v>-13055.2</v>
      </c>
      <c r="I44" s="4"/>
      <c r="J44" s="4"/>
      <c r="K44" s="4"/>
    </row>
    <row r="45" spans="1:11" ht="12.75">
      <c r="A45" s="6" t="s">
        <v>27</v>
      </c>
      <c r="B45" s="9">
        <f>B35+B24+B15</f>
        <v>5368450.800000001</v>
      </c>
      <c r="C45" s="9">
        <f>C35+C24+C15+C40</f>
        <v>1209627.7</v>
      </c>
      <c r="D45" s="9">
        <v>100</v>
      </c>
      <c r="E45" s="10">
        <f>C45/B45*100</f>
        <v>22.53215583162278</v>
      </c>
      <c r="G45" s="9">
        <f>G35+G24+G15</f>
        <v>5205232.5</v>
      </c>
      <c r="H45" s="9">
        <f>H35+H24+H15+H40</f>
        <v>1085624</v>
      </c>
      <c r="I45" s="9">
        <v>100</v>
      </c>
      <c r="J45" s="10">
        <f>H45/G45*100</f>
        <v>20.85639786503293</v>
      </c>
      <c r="K45" s="9">
        <f>C45/H45*100</f>
        <v>111.42234327907268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2016-05-18T08:39:01Z</dcterms:modified>
  <cp:category/>
  <cp:version/>
  <cp:contentType/>
  <cp:contentStatus/>
</cp:coreProperties>
</file>