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<sst xmlns="http://schemas.openxmlformats.org/spreadsheetml/2006/main" count="40" uniqueCount="37">
  <si>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</si>
  <si>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</si>
  <si>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</si>
  <si>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</si>
  <si>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</si>
  <si>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</si>
  <si>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</si>
  <si>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</si>
  <si>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</si>
  <si>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</si>
  <si>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</si>
  <si>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</si>
  <si>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</si>
  <si>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</si>
  <si>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</si>
  <si>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</si>
  <si>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</si>
  <si>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</si>
  <si>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</si>
  <si>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2015 год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</si>
  <si>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</si>
  <si>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</si>
  <si>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</si>
  <si>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</si>
  <si>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</si>
  <si>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</si>
  <si>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Доходы от сдачи в аренду имущества, находящегося в оперативном управлении органов местного самоуправления и созданных ими учреждений</t>
  </si>
  <si>
    <t>Доходы от реализации имущества</t>
  </si>
  <si>
    <t>Невыясненные поступления</t>
  </si>
  <si>
    <t>Штрафы, санкции, возмещение ущерба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</si>
  <si>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</si>
  <si>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</si>
  <si>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комиссии по отчету об исполнении бюджета за 1 квартал 2016 года</t>
  </si>
  <si>
    <t>Исполнение доходов за 1 квартал текущего года в сравнение с аналогичным периодом 2015 года</t>
  </si>
  <si>
    <t>2016 год</t>
  </si>
  <si>
    <t>Исполнено за 1 квартал текущего года</t>
  </si>
  <si>
    <t xml:space="preserve">Исполнено за 1 квартал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</si>
</sst>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workbookViewId="0" topLeftCell="A2">
      <selection activeCell="J39" sqref="J39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5" t="s">
        <v>0</v>
      </c>
      <c r="H2" s="15"/>
      <c r="I2" s="15"/>
      <c r="J2" s="15"/>
      <c r="K2" s="15"/>
      <c r="L2" s="15"/>
      <c r="M2" s="15"/>
    </row>
    <row r="3" spans="7:14" ht="11.25">
      <c r="G3" s="15" t="s">
        <v>32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33</v>
      </c>
      <c r="B9" s="14"/>
      <c r="C9" s="14"/>
      <c r="D9" s="14"/>
      <c r="E9" s="14"/>
      <c r="F9" s="14"/>
      <c r="G9" s="14"/>
      <c r="H9" s="14"/>
      <c r="I9" s="14"/>
    </row>
    <row r="11" ht="11.25">
      <c r="J11" t="s">
        <v>6</v>
      </c>
    </row>
    <row r="12" spans="1:11" ht="15">
      <c r="A12" s="19" t="s">
        <v>1</v>
      </c>
      <c r="B12" s="16" t="s">
        <v>34</v>
      </c>
      <c r="C12" s="17"/>
      <c r="D12" s="17"/>
      <c r="E12" s="18"/>
      <c r="G12" s="16" t="s">
        <v>19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35</v>
      </c>
      <c r="D13" s="1" t="s">
        <v>3</v>
      </c>
      <c r="E13" s="1" t="s">
        <v>4</v>
      </c>
      <c r="G13" s="2" t="s">
        <v>2</v>
      </c>
      <c r="H13" s="2" t="s">
        <v>36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B16+B17+B18+B19+B20</f>
        <v>67488.7</v>
      </c>
      <c r="C15" s="9">
        <f>C16+C17+C18+C19+C20</f>
        <v>7294.3</v>
      </c>
      <c r="D15" s="9">
        <f>C15/C37*100</f>
        <v>86.5484100616991</v>
      </c>
      <c r="E15" s="10">
        <f>C15/B15*100</f>
        <v>10.80817973971939</v>
      </c>
      <c r="G15" s="9">
        <f>G16+G17+G18+G19+G20</f>
        <v>63140.6</v>
      </c>
      <c r="H15" s="9">
        <f>H16+H17+H18+H19+H20</f>
        <v>16451.5</v>
      </c>
      <c r="I15" s="9">
        <f>H15/H37*100</f>
        <v>69.1370217057847</v>
      </c>
      <c r="J15" s="10">
        <f>H15/G15*100</f>
        <v>26.05534315480056</v>
      </c>
      <c r="K15" s="9">
        <f>C15/H15*100</f>
        <v>44.33820624259186</v>
      </c>
    </row>
    <row r="16" spans="1:11" ht="12.75">
      <c r="A16" s="7" t="s">
        <v>9</v>
      </c>
      <c r="B16" s="4">
        <v>6805.7</v>
      </c>
      <c r="C16" s="4">
        <v>1402.5</v>
      </c>
      <c r="D16" s="4"/>
      <c r="E16" s="12">
        <f>C16/B16*100</f>
        <v>20.607725876838533</v>
      </c>
      <c r="G16" s="4">
        <v>38523</v>
      </c>
      <c r="H16" s="4">
        <v>8141.7</v>
      </c>
      <c r="I16" s="9"/>
      <c r="J16" s="12">
        <f>H16/G16*100</f>
        <v>21.134646834358694</v>
      </c>
      <c r="K16" s="4"/>
    </row>
    <row r="17" spans="1:11" ht="26.25">
      <c r="A17" s="8" t="s">
        <v>10</v>
      </c>
      <c r="B17" s="4">
        <v>0</v>
      </c>
      <c r="C17" s="4">
        <v>1.3</v>
      </c>
      <c r="D17" s="4"/>
      <c r="E17" s="12"/>
      <c r="G17" s="4">
        <v>0</v>
      </c>
      <c r="H17" s="4">
        <v>0.6</v>
      </c>
      <c r="I17" s="9"/>
      <c r="J17" s="12"/>
      <c r="K17" s="4"/>
    </row>
    <row r="18" spans="1:11" ht="26.25">
      <c r="A18" s="8" t="s">
        <v>20</v>
      </c>
      <c r="B18" s="4">
        <v>1150</v>
      </c>
      <c r="C18" s="4">
        <v>63.2</v>
      </c>
      <c r="D18" s="4"/>
      <c r="E18" s="12">
        <f>C18/B18*100</f>
        <v>5.495652173913044</v>
      </c>
      <c r="G18" s="4">
        <v>700</v>
      </c>
      <c r="H18" s="4">
        <v>39.7</v>
      </c>
      <c r="I18" s="9"/>
      <c r="J18" s="12">
        <f>H18/G18*100</f>
        <v>5.671428571428572</v>
      </c>
      <c r="K18" s="4"/>
    </row>
    <row r="19" spans="1:11" ht="12.75">
      <c r="A19" s="8" t="s">
        <v>18</v>
      </c>
      <c r="B19" s="4">
        <v>59533</v>
      </c>
      <c r="C19" s="4">
        <v>5826.8</v>
      </c>
      <c r="D19" s="4"/>
      <c r="E19" s="12">
        <f>C19/B19*100</f>
        <v>9.787512808022441</v>
      </c>
      <c r="G19" s="4">
        <v>23917.6</v>
      </c>
      <c r="H19" s="4">
        <v>8269.5</v>
      </c>
      <c r="I19" s="9"/>
      <c r="J19" s="12">
        <f>H19/G19*100</f>
        <v>34.57495735358063</v>
      </c>
      <c r="K19" s="4"/>
    </row>
    <row r="20" spans="1:11" ht="66">
      <c r="A20" s="8" t="s">
        <v>22</v>
      </c>
      <c r="B20" s="4">
        <v>0</v>
      </c>
      <c r="C20" s="4">
        <v>0.5</v>
      </c>
      <c r="D20" s="4"/>
      <c r="E20" s="12"/>
      <c r="G20" s="4"/>
      <c r="H20" s="4">
        <v>0</v>
      </c>
      <c r="I20" s="9"/>
      <c r="J20" s="12"/>
      <c r="K20" s="4"/>
    </row>
    <row r="21" spans="1:11" ht="12.75">
      <c r="A21" s="6" t="s">
        <v>11</v>
      </c>
      <c r="B21" s="9">
        <f>B22+B24+B25+B23+B26+B27+B28</f>
        <v>28634.9</v>
      </c>
      <c r="C21" s="9">
        <f>C22+C24+C25+C23+C26+C27+C28</f>
        <v>961.4000000000001</v>
      </c>
      <c r="D21" s="9">
        <f>C21/C37*100</f>
        <v>11.407214048410061</v>
      </c>
      <c r="E21" s="10">
        <f>C21/B21*100</f>
        <v>3.357441443832526</v>
      </c>
      <c r="G21" s="9">
        <f>G22+G24+G25+G23+G26+G27</f>
        <v>6617.9</v>
      </c>
      <c r="H21" s="9">
        <f>H22+H24+H25+H23+H26+H27+H28</f>
        <v>2615.7999999999997</v>
      </c>
      <c r="I21" s="9">
        <f>H21/H37*100</f>
        <v>10.992834779685232</v>
      </c>
      <c r="J21" s="10">
        <f>H21/G21*100</f>
        <v>39.5261336677798</v>
      </c>
      <c r="K21" s="9">
        <f>C21/H21*100</f>
        <v>36.753574432296055</v>
      </c>
    </row>
    <row r="22" spans="1:11" ht="105">
      <c r="A22" s="8" t="s">
        <v>23</v>
      </c>
      <c r="B22" s="4">
        <v>0</v>
      </c>
      <c r="C22" s="4">
        <v>0</v>
      </c>
      <c r="D22" s="4"/>
      <c r="E22" s="12"/>
      <c r="G22" s="4">
        <v>0</v>
      </c>
      <c r="H22" s="4">
        <v>0</v>
      </c>
      <c r="I22" s="4"/>
      <c r="J22" s="12"/>
      <c r="K22" s="4"/>
    </row>
    <row r="23" spans="1:11" ht="78.75">
      <c r="A23" s="8" t="s">
        <v>24</v>
      </c>
      <c r="B23" s="4">
        <v>2461</v>
      </c>
      <c r="C23" s="4">
        <v>399.3</v>
      </c>
      <c r="D23" s="4"/>
      <c r="E23" s="12">
        <f aca="true" t="shared" si="0" ref="E23:E37">C23/B23*100</f>
        <v>16.225111743193825</v>
      </c>
      <c r="G23" s="4">
        <v>2449.5</v>
      </c>
      <c r="H23" s="4">
        <v>0</v>
      </c>
      <c r="I23" s="4"/>
      <c r="J23" s="12">
        <f>H23/G23*100</f>
        <v>0</v>
      </c>
      <c r="K23" s="4"/>
    </row>
    <row r="24" spans="1:11" ht="26.25">
      <c r="A24" s="8" t="s">
        <v>25</v>
      </c>
      <c r="B24" s="4">
        <v>140.9</v>
      </c>
      <c r="C24" s="4">
        <v>450.7</v>
      </c>
      <c r="D24" s="4"/>
      <c r="E24" s="12">
        <f t="shared" si="0"/>
        <v>319.8722498225692</v>
      </c>
      <c r="G24" s="4">
        <v>2748</v>
      </c>
      <c r="H24" s="4">
        <v>202.5</v>
      </c>
      <c r="I24" s="4"/>
      <c r="J24" s="12">
        <f>H24/G24*100</f>
        <v>7.368995633187773</v>
      </c>
      <c r="K24" s="4"/>
    </row>
    <row r="25" spans="1:11" ht="66">
      <c r="A25" s="8" t="s">
        <v>26</v>
      </c>
      <c r="B25" s="4">
        <v>223</v>
      </c>
      <c r="C25" s="4">
        <v>69.2</v>
      </c>
      <c r="D25" s="4"/>
      <c r="E25" s="12">
        <f t="shared" si="0"/>
        <v>31.031390134529147</v>
      </c>
      <c r="G25" s="4">
        <v>366.2</v>
      </c>
      <c r="H25" s="4">
        <v>41.5</v>
      </c>
      <c r="I25" s="4"/>
      <c r="J25" s="12">
        <f aca="true" t="shared" si="1" ref="J25:J37">H25/G25*100</f>
        <v>11.332605133806663</v>
      </c>
      <c r="K25" s="4"/>
    </row>
    <row r="26" spans="1:11" ht="26.25">
      <c r="A26" s="8" t="s">
        <v>27</v>
      </c>
      <c r="B26" s="4">
        <v>25810</v>
      </c>
      <c r="C26" s="4">
        <v>37.2</v>
      </c>
      <c r="D26" s="4"/>
      <c r="E26" s="12">
        <f t="shared" si="0"/>
        <v>0.14413018209996126</v>
      </c>
      <c r="G26" s="4">
        <v>1054.2</v>
      </c>
      <c r="H26" s="4">
        <v>110.7</v>
      </c>
      <c r="I26" s="4"/>
      <c r="J26" s="12">
        <f t="shared" si="1"/>
        <v>10.500853727945362</v>
      </c>
      <c r="K26" s="4"/>
    </row>
    <row r="27" spans="1:11" ht="52.5">
      <c r="A27" s="8" t="s">
        <v>12</v>
      </c>
      <c r="B27" s="4"/>
      <c r="C27" s="4"/>
      <c r="D27" s="4"/>
      <c r="E27" s="12"/>
      <c r="G27" s="4">
        <v>0</v>
      </c>
      <c r="H27" s="4">
        <v>0</v>
      </c>
      <c r="I27" s="4"/>
      <c r="J27" s="12"/>
      <c r="K27" s="4"/>
    </row>
    <row r="28" spans="1:11" ht="26.25">
      <c r="A28" s="8" t="s">
        <v>29</v>
      </c>
      <c r="B28" s="4">
        <v>0</v>
      </c>
      <c r="C28" s="4">
        <v>5</v>
      </c>
      <c r="D28" s="4"/>
      <c r="E28" s="12"/>
      <c r="G28" s="4"/>
      <c r="H28" s="4">
        <v>2261.1</v>
      </c>
      <c r="I28" s="4"/>
      <c r="J28" s="12"/>
      <c r="K28" s="4"/>
    </row>
    <row r="29" spans="1:11" ht="12.75">
      <c r="A29" s="13" t="s">
        <v>28</v>
      </c>
      <c r="B29" s="4"/>
      <c r="C29" s="4">
        <v>0</v>
      </c>
      <c r="D29" s="4"/>
      <c r="E29" s="12"/>
      <c r="G29" s="4"/>
      <c r="H29" s="9">
        <v>318.4</v>
      </c>
      <c r="I29" s="4"/>
      <c r="J29" s="12"/>
      <c r="K29" s="4"/>
    </row>
    <row r="30" spans="1:11" ht="12.75">
      <c r="A30" s="6" t="s">
        <v>13</v>
      </c>
      <c r="B30" s="9">
        <f>B31+B32+B33+B35+B36+B34</f>
        <v>739</v>
      </c>
      <c r="C30" s="9">
        <f>C31+C32+C33+C35+C36+C34</f>
        <v>172.3</v>
      </c>
      <c r="D30" s="9">
        <f>C30/C37*100</f>
        <v>2.04437588989084</v>
      </c>
      <c r="E30" s="10">
        <f t="shared" si="0"/>
        <v>23.315290933694182</v>
      </c>
      <c r="G30" s="9">
        <f>G31+G32+G33+G35+G36+G34</f>
        <v>17692.4</v>
      </c>
      <c r="H30" s="9">
        <f>H31+H32+H33+H35+H36+H34</f>
        <v>4409.8</v>
      </c>
      <c r="I30" s="9">
        <f>H30/H37*100</f>
        <v>18.532075392406128</v>
      </c>
      <c r="J30" s="10">
        <f t="shared" si="1"/>
        <v>24.924826479166196</v>
      </c>
      <c r="K30" s="9">
        <f>C30/H30*100</f>
        <v>3.9072066760397295</v>
      </c>
    </row>
    <row r="31" spans="1:11" ht="26.25">
      <c r="A31" s="8" t="s">
        <v>14</v>
      </c>
      <c r="B31" s="4">
        <v>167</v>
      </c>
      <c r="C31" s="4">
        <v>41.8</v>
      </c>
      <c r="D31" s="4"/>
      <c r="E31" s="12">
        <f t="shared" si="0"/>
        <v>25.02994011976048</v>
      </c>
      <c r="G31" s="4">
        <v>86</v>
      </c>
      <c r="H31" s="4">
        <v>21.5</v>
      </c>
      <c r="I31" s="4"/>
      <c r="J31" s="12">
        <f t="shared" si="1"/>
        <v>25</v>
      </c>
      <c r="K31" s="4"/>
    </row>
    <row r="32" spans="1:11" ht="26.25">
      <c r="A32" s="8" t="s">
        <v>21</v>
      </c>
      <c r="B32" s="4">
        <v>0</v>
      </c>
      <c r="C32" s="4">
        <v>0</v>
      </c>
      <c r="D32" s="4"/>
      <c r="E32" s="12"/>
      <c r="G32" s="4">
        <v>0</v>
      </c>
      <c r="H32" s="4">
        <v>0</v>
      </c>
      <c r="I32" s="4"/>
      <c r="J32" s="12"/>
      <c r="K32" s="4"/>
    </row>
    <row r="33" spans="1:11" ht="26.25">
      <c r="A33" s="8" t="s">
        <v>15</v>
      </c>
      <c r="B33" s="4">
        <v>522</v>
      </c>
      <c r="C33" s="4">
        <v>130.5</v>
      </c>
      <c r="D33" s="4"/>
      <c r="E33" s="12">
        <f t="shared" si="0"/>
        <v>25</v>
      </c>
      <c r="G33" s="4">
        <v>531</v>
      </c>
      <c r="H33" s="4">
        <v>119.5</v>
      </c>
      <c r="I33" s="4"/>
      <c r="J33" s="12">
        <f t="shared" si="1"/>
        <v>22.504708097928436</v>
      </c>
      <c r="K33" s="4"/>
    </row>
    <row r="34" spans="1:11" ht="118.5">
      <c r="A34" s="8" t="s">
        <v>31</v>
      </c>
      <c r="B34" s="4">
        <v>0</v>
      </c>
      <c r="C34" s="4">
        <v>0</v>
      </c>
      <c r="D34" s="4"/>
      <c r="E34" s="12"/>
      <c r="G34" s="4">
        <v>17075.4</v>
      </c>
      <c r="H34" s="4">
        <v>4268.8</v>
      </c>
      <c r="I34" s="4"/>
      <c r="J34" s="12">
        <f t="shared" si="1"/>
        <v>24.999707181090926</v>
      </c>
      <c r="K34" s="4"/>
    </row>
    <row r="35" spans="1:11" ht="26.25">
      <c r="A35" s="8" t="s">
        <v>30</v>
      </c>
      <c r="B35" s="4">
        <v>50</v>
      </c>
      <c r="C35" s="4">
        <v>0</v>
      </c>
      <c r="D35" s="4"/>
      <c r="E35" s="12">
        <f t="shared" si="0"/>
        <v>0</v>
      </c>
      <c r="G35" s="4">
        <v>0</v>
      </c>
      <c r="H35" s="4">
        <v>0</v>
      </c>
      <c r="I35" s="4"/>
      <c r="J35" s="12"/>
      <c r="K35" s="4"/>
    </row>
    <row r="36" spans="1:11" ht="26.25">
      <c r="A36" s="8" t="s">
        <v>16</v>
      </c>
      <c r="B36" s="4">
        <v>0</v>
      </c>
      <c r="C36" s="4">
        <v>0</v>
      </c>
      <c r="D36" s="9">
        <v>0</v>
      </c>
      <c r="E36" s="12"/>
      <c r="G36" s="4">
        <v>0</v>
      </c>
      <c r="H36" s="4">
        <v>0</v>
      </c>
      <c r="I36" s="4"/>
      <c r="J36" s="4"/>
      <c r="K36" s="4"/>
    </row>
    <row r="37" spans="1:11" ht="12.75">
      <c r="A37" s="6" t="s">
        <v>17</v>
      </c>
      <c r="B37" s="9">
        <f>B30+B21+B15</f>
        <v>96862.6</v>
      </c>
      <c r="C37" s="9">
        <f>C30+C21+C15+C36</f>
        <v>8428</v>
      </c>
      <c r="D37" s="9">
        <v>100</v>
      </c>
      <c r="E37" s="10">
        <f t="shared" si="0"/>
        <v>8.700984693782738</v>
      </c>
      <c r="G37" s="9">
        <f>G30+G21+G15+G29</f>
        <v>87450.9</v>
      </c>
      <c r="H37" s="9">
        <f>H30+H21+H15+H29</f>
        <v>23795.5</v>
      </c>
      <c r="I37" s="9">
        <v>100</v>
      </c>
      <c r="J37" s="10">
        <f t="shared" si="1"/>
        <v>27.210125910653865</v>
      </c>
      <c r="K37" s="9">
        <f>C37/H37*100</f>
        <v>35.41846147380807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2015-11-05T12:11:39Z</cp:lastPrinted>
  <dcterms:created xsi:type="dcterms:W3CDTF">2010-11-12T08:30:05Z</dcterms:created>
  <dcterms:modified xsi:type="dcterms:W3CDTF">2016-04-29T11:48:49Z</dcterms:modified>
  <cp:category/>
  <cp:version/>
  <cp:contentType/>
  <cp:contentStatus/>
</cp:coreProperties>
</file>