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<sst xmlns="http://schemas.openxmlformats.org/spreadsheetml/2006/main" count="43" uniqueCount="40">
  <si>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</si>
  <si>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</si>
  <si>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</si>
  <si>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</si>
  <si>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</si>
  <si>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</si>
  <si>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</si>
  <si>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</si>
  <si>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</si>
  <si>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</si>
  <si>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</si>
  <si>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</si>
  <si>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</si>
  <si>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</si>
  <si>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</si>
  <si>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</si>
  <si>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</si>
  <si>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2014 год</t>
  </si>
  <si>
    <t>2015 год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</si>
  <si>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</si>
  <si>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</si>
  <si>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</si>
  <si>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</si>
  <si>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</si>
  <si>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</si>
  <si>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</si>
  <si>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</si>
  <si>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</si>
  <si>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</si>
  <si>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</si>
  <si>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</si>
  <si>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</si>
  <si>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</si>
  <si>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</si>
  <si>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комиссии по отчету об исполнении бюджета за  2015 год</t>
  </si>
  <si>
    <t>Исполнение доходов за 2015 текущего года в сравнение с аналогичным периодом 2014 года</t>
  </si>
  <si>
    <t>Исполнено за 2015 год</t>
  </si>
  <si>
    <t xml:space="preserve">Исполнено за 2014 год </t>
  </si>
  <si>
    <t>Доходы бюджетов поселений от возврата иными организациями остатков субсидий</t>
  </si>
  <si>
    <t>Приложение №2 к Заключению Контрольно-счетной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</si>
</sst>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view="pageBreakPreview" zoomScaleSheetLayoutView="100" workbookViewId="0" topLeftCell="A29">
      <selection activeCell="B36" sqref="B36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7" t="s">
        <v>39</v>
      </c>
      <c r="H2" s="17"/>
      <c r="I2" s="17"/>
      <c r="J2" s="17"/>
      <c r="K2" s="17"/>
      <c r="L2" s="17"/>
      <c r="M2" s="17"/>
    </row>
    <row r="3" spans="7:14" ht="11.25">
      <c r="G3" s="17" t="s">
        <v>34</v>
      </c>
      <c r="H3" s="17"/>
      <c r="I3" s="17"/>
      <c r="J3" s="17"/>
      <c r="K3" s="17"/>
      <c r="L3" s="17"/>
      <c r="M3" s="17"/>
      <c r="N3" s="17"/>
    </row>
    <row r="9" spans="1:9" ht="14.25" customHeight="1">
      <c r="A9" s="16" t="s">
        <v>35</v>
      </c>
      <c r="B9" s="16"/>
      <c r="C9" s="16"/>
      <c r="D9" s="16"/>
      <c r="E9" s="16"/>
      <c r="F9" s="16"/>
      <c r="G9" s="16"/>
      <c r="H9" s="16"/>
      <c r="I9" s="16"/>
    </row>
    <row r="10" ht="11.25">
      <c r="A10" t="s">
        <v>19</v>
      </c>
    </row>
    <row r="11" ht="11.25">
      <c r="J11" t="s">
        <v>5</v>
      </c>
    </row>
    <row r="12" spans="1:11" ht="15">
      <c r="A12" s="21" t="s">
        <v>0</v>
      </c>
      <c r="B12" s="18" t="s">
        <v>18</v>
      </c>
      <c r="C12" s="19"/>
      <c r="D12" s="19"/>
      <c r="E12" s="20"/>
      <c r="G12" s="18" t="s">
        <v>17</v>
      </c>
      <c r="H12" s="19"/>
      <c r="I12" s="19"/>
      <c r="J12" s="20"/>
      <c r="K12" s="23" t="s">
        <v>4</v>
      </c>
    </row>
    <row r="13" spans="1:11" ht="61.5" customHeight="1">
      <c r="A13" s="22"/>
      <c r="B13" s="1" t="s">
        <v>1</v>
      </c>
      <c r="C13" s="1" t="s">
        <v>36</v>
      </c>
      <c r="D13" s="1" t="s">
        <v>2</v>
      </c>
      <c r="E13" s="1" t="s">
        <v>3</v>
      </c>
      <c r="G13" s="2" t="s">
        <v>1</v>
      </c>
      <c r="H13" s="2" t="s">
        <v>37</v>
      </c>
      <c r="I13" s="2" t="s">
        <v>2</v>
      </c>
      <c r="J13" s="2" t="s">
        <v>3</v>
      </c>
      <c r="K13" s="24"/>
    </row>
    <row r="14" spans="1:11" ht="12.75">
      <c r="A14" s="3" t="s">
        <v>6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7</v>
      </c>
      <c r="B15" s="10">
        <f>B16+B17+B18+B19+B20+B21</f>
        <v>597485.2999999999</v>
      </c>
      <c r="C15" s="10">
        <f>C16+C17+C18+C19+C20+C21</f>
        <v>596373.6</v>
      </c>
      <c r="D15" s="9">
        <f>C15/C39*100</f>
        <v>49.70086074467419</v>
      </c>
      <c r="E15" s="10">
        <f aca="true" t="shared" si="0" ref="E15:E21">C15/B15*100</f>
        <v>99.81393684497343</v>
      </c>
      <c r="G15" s="10">
        <f>G16+G17+G18+G19+G20+G21</f>
        <v>501813.10000000003</v>
      </c>
      <c r="H15" s="10">
        <f>H16+H17+H18+H19+H20+H21</f>
        <v>531004.2000000001</v>
      </c>
      <c r="I15" s="9">
        <f>H15/H39*100</f>
        <v>29.68040991060734</v>
      </c>
      <c r="J15" s="10">
        <f aca="true" t="shared" si="1" ref="J15:J21">H15/G15*100</f>
        <v>105.81712593792392</v>
      </c>
      <c r="K15" s="9">
        <f>C15/H15*100</f>
        <v>112.31052409754949</v>
      </c>
    </row>
    <row r="16" spans="1:11" ht="12.75">
      <c r="A16" s="7" t="s">
        <v>8</v>
      </c>
      <c r="B16" s="13">
        <v>401705.5</v>
      </c>
      <c r="C16" s="13">
        <v>381954.3</v>
      </c>
      <c r="D16" s="4"/>
      <c r="E16" s="12">
        <f t="shared" si="0"/>
        <v>95.08316415881784</v>
      </c>
      <c r="G16" s="13">
        <v>357784</v>
      </c>
      <c r="H16" s="13">
        <v>372967</v>
      </c>
      <c r="I16" s="9"/>
      <c r="J16" s="12">
        <f t="shared" si="1"/>
        <v>104.24362185005478</v>
      </c>
      <c r="K16" s="4"/>
    </row>
    <row r="17" spans="1:11" ht="52.5">
      <c r="A17" s="8" t="s">
        <v>27</v>
      </c>
      <c r="B17" s="13">
        <v>17412.6</v>
      </c>
      <c r="C17" s="13">
        <v>15990.7</v>
      </c>
      <c r="D17" s="4"/>
      <c r="E17" s="12">
        <f t="shared" si="0"/>
        <v>91.83407417617128</v>
      </c>
      <c r="G17" s="13">
        <v>15353.7</v>
      </c>
      <c r="H17" s="13">
        <v>12645.9</v>
      </c>
      <c r="I17" s="9"/>
      <c r="J17" s="12">
        <f t="shared" si="1"/>
        <v>82.36386017702573</v>
      </c>
      <c r="K17" s="4"/>
    </row>
    <row r="18" spans="1:11" ht="26.25">
      <c r="A18" s="8" t="s">
        <v>9</v>
      </c>
      <c r="B18" s="13">
        <v>185</v>
      </c>
      <c r="C18" s="13">
        <v>176.2</v>
      </c>
      <c r="D18" s="4"/>
      <c r="E18" s="12">
        <f t="shared" si="0"/>
        <v>95.24324324324324</v>
      </c>
      <c r="G18" s="14">
        <v>465.2</v>
      </c>
      <c r="H18" s="14">
        <v>462.9</v>
      </c>
      <c r="I18" s="9"/>
      <c r="J18" s="12">
        <f t="shared" si="1"/>
        <v>99.50558899398108</v>
      </c>
      <c r="K18" s="4"/>
    </row>
    <row r="19" spans="1:11" ht="26.25">
      <c r="A19" s="8" t="s">
        <v>20</v>
      </c>
      <c r="B19" s="13">
        <v>21223.6</v>
      </c>
      <c r="C19" s="13">
        <v>24465.6</v>
      </c>
      <c r="D19" s="4"/>
      <c r="E19" s="12">
        <f t="shared" si="0"/>
        <v>115.27544808609285</v>
      </c>
      <c r="G19" s="13">
        <v>19409.2</v>
      </c>
      <c r="H19" s="13">
        <v>21060.5</v>
      </c>
      <c r="I19" s="9"/>
      <c r="J19" s="12">
        <f t="shared" si="1"/>
        <v>108.50782103332439</v>
      </c>
      <c r="K19" s="4"/>
    </row>
    <row r="20" spans="1:11" ht="12.75">
      <c r="A20" s="8" t="s">
        <v>16</v>
      </c>
      <c r="B20" s="13">
        <v>156808.6</v>
      </c>
      <c r="C20" s="13">
        <v>173621.9</v>
      </c>
      <c r="D20" s="4"/>
      <c r="E20" s="12">
        <f t="shared" si="0"/>
        <v>110.72217977840499</v>
      </c>
      <c r="G20" s="13">
        <v>108436</v>
      </c>
      <c r="H20" s="13">
        <v>123507.4</v>
      </c>
      <c r="I20" s="9"/>
      <c r="J20" s="12">
        <f t="shared" si="1"/>
        <v>113.89888966763806</v>
      </c>
      <c r="K20" s="4"/>
    </row>
    <row r="21" spans="1:11" ht="39">
      <c r="A21" s="8" t="s">
        <v>10</v>
      </c>
      <c r="B21" s="13">
        <v>150</v>
      </c>
      <c r="C21" s="13">
        <v>164.9</v>
      </c>
      <c r="D21" s="4"/>
      <c r="E21" s="4">
        <f t="shared" si="0"/>
        <v>109.93333333333332</v>
      </c>
      <c r="G21" s="14">
        <v>365</v>
      </c>
      <c r="H21" s="14">
        <v>360.5</v>
      </c>
      <c r="I21" s="4"/>
      <c r="J21" s="12">
        <f t="shared" si="1"/>
        <v>98.76712328767124</v>
      </c>
      <c r="K21" s="4"/>
    </row>
    <row r="22" spans="1:11" ht="12.75">
      <c r="A22" s="6" t="s">
        <v>11</v>
      </c>
      <c r="B22" s="10">
        <f>B23+B24+B26+B27+B29+B30+B31+B25+B28</f>
        <v>271200.4</v>
      </c>
      <c r="C22" s="10">
        <f>C23+C24+C26+C27+C29+C30+C31+C25+C28</f>
        <v>236093.90000000002</v>
      </c>
      <c r="D22" s="9">
        <f>C22/C39*100</f>
        <v>19.67570336206538</v>
      </c>
      <c r="E22" s="10">
        <f>C22/B22*100</f>
        <v>87.05514446143884</v>
      </c>
      <c r="G22" s="10">
        <f>G23+G24+G26+G27+G29+G30+G31+G25+G28</f>
        <v>206771.80000000002</v>
      </c>
      <c r="H22" s="10">
        <f>H23+H24+H26+H27+H29+H30+H31+H25+H28</f>
        <v>194383.2</v>
      </c>
      <c r="I22" s="9">
        <f>H22/H39*100</f>
        <v>10.865023394797195</v>
      </c>
      <c r="J22" s="10">
        <f>H22/G22*100</f>
        <v>94.00856403049158</v>
      </c>
      <c r="K22" s="9">
        <f>C22/H22*100</f>
        <v>121.45797579214666</v>
      </c>
    </row>
    <row r="23" spans="1:11" ht="105">
      <c r="A23" s="8" t="s">
        <v>23</v>
      </c>
      <c r="B23" s="13">
        <v>79430.2</v>
      </c>
      <c r="C23" s="13">
        <v>67830.5</v>
      </c>
      <c r="D23" s="4"/>
      <c r="E23" s="12">
        <f aca="true" t="shared" si="2" ref="E23:E31">C23/B23*100</f>
        <v>85.39636057821836</v>
      </c>
      <c r="G23" s="13">
        <v>95033.8</v>
      </c>
      <c r="H23" s="13">
        <v>107179.8</v>
      </c>
      <c r="I23" s="4"/>
      <c r="J23" s="12">
        <f aca="true" t="shared" si="3" ref="J23:J31">H23/G23*100</f>
        <v>112.78071591370649</v>
      </c>
      <c r="K23" s="4"/>
    </row>
    <row r="24" spans="1:11" ht="52.5">
      <c r="A24" s="8" t="s">
        <v>24</v>
      </c>
      <c r="B24" s="13">
        <v>35552.1</v>
      </c>
      <c r="C24" s="13">
        <v>36815</v>
      </c>
      <c r="D24" s="4"/>
      <c r="E24" s="12">
        <f t="shared" si="2"/>
        <v>103.55225148444114</v>
      </c>
      <c r="G24" s="13">
        <v>41546.8</v>
      </c>
      <c r="H24" s="13">
        <v>41018.4</v>
      </c>
      <c r="I24" s="4"/>
      <c r="J24" s="12">
        <f t="shared" si="3"/>
        <v>98.72818123176754</v>
      </c>
      <c r="K24" s="4"/>
    </row>
    <row r="25" spans="1:11" ht="78.75">
      <c r="A25" s="8" t="s">
        <v>28</v>
      </c>
      <c r="B25" s="13">
        <v>6.6</v>
      </c>
      <c r="C25" s="13">
        <v>6.6</v>
      </c>
      <c r="D25" s="4"/>
      <c r="E25" s="12">
        <f t="shared" si="2"/>
        <v>100</v>
      </c>
      <c r="G25" s="14">
        <v>2.4</v>
      </c>
      <c r="H25" s="14">
        <v>2.4</v>
      </c>
      <c r="I25" s="4"/>
      <c r="J25" s="12">
        <f t="shared" si="3"/>
        <v>100</v>
      </c>
      <c r="K25" s="4"/>
    </row>
    <row r="26" spans="1:11" ht="132">
      <c r="A26" s="8" t="s">
        <v>25</v>
      </c>
      <c r="B26" s="13">
        <v>24533.8</v>
      </c>
      <c r="C26" s="13">
        <v>19833.4</v>
      </c>
      <c r="D26" s="4"/>
      <c r="E26" s="12">
        <f t="shared" si="2"/>
        <v>80.84112530468171</v>
      </c>
      <c r="G26" s="13">
        <v>18589.4</v>
      </c>
      <c r="H26" s="13">
        <v>2124.5</v>
      </c>
      <c r="I26" s="4"/>
      <c r="J26" s="12">
        <f t="shared" si="3"/>
        <v>11.428556058829225</v>
      </c>
      <c r="K26" s="4"/>
    </row>
    <row r="27" spans="1:11" ht="39">
      <c r="A27" s="8" t="s">
        <v>22</v>
      </c>
      <c r="B27" s="13">
        <v>0</v>
      </c>
      <c r="C27" s="13">
        <v>0</v>
      </c>
      <c r="D27" s="4"/>
      <c r="E27" s="12"/>
      <c r="G27" s="13">
        <v>750</v>
      </c>
      <c r="H27" s="14">
        <v>749.5</v>
      </c>
      <c r="I27" s="4"/>
      <c r="J27" s="4"/>
      <c r="K27" s="4"/>
    </row>
    <row r="28" spans="1:11" ht="144.75">
      <c r="A28" s="8" t="s">
        <v>29</v>
      </c>
      <c r="B28" s="13">
        <v>75822.6</v>
      </c>
      <c r="C28" s="13">
        <v>76749.1</v>
      </c>
      <c r="D28" s="4"/>
      <c r="E28" s="12">
        <f t="shared" si="2"/>
        <v>101.22193119201927</v>
      </c>
      <c r="G28" s="13">
        <v>15588.1</v>
      </c>
      <c r="H28" s="13">
        <v>18703.6</v>
      </c>
      <c r="I28" s="4"/>
      <c r="J28" s="12">
        <f t="shared" si="3"/>
        <v>119.98639988196122</v>
      </c>
      <c r="K28" s="4"/>
    </row>
    <row r="29" spans="1:11" ht="132">
      <c r="A29" s="8" t="s">
        <v>21</v>
      </c>
      <c r="B29" s="13">
        <v>11137</v>
      </c>
      <c r="C29" s="13">
        <v>9254.7</v>
      </c>
      <c r="D29" s="4"/>
      <c r="E29" s="12">
        <f t="shared" si="2"/>
        <v>83.09868007542427</v>
      </c>
      <c r="G29" s="13">
        <v>12354.6</v>
      </c>
      <c r="H29" s="13">
        <v>11620.8</v>
      </c>
      <c r="I29" s="4"/>
      <c r="J29" s="12">
        <f t="shared" si="3"/>
        <v>94.06051187411975</v>
      </c>
      <c r="K29" s="4"/>
    </row>
    <row r="30" spans="1:11" ht="26.25">
      <c r="A30" s="8" t="s">
        <v>12</v>
      </c>
      <c r="B30" s="13">
        <v>158.1</v>
      </c>
      <c r="C30" s="13">
        <v>200.7</v>
      </c>
      <c r="D30" s="4"/>
      <c r="E30" s="12">
        <f t="shared" si="2"/>
        <v>126.9449715370019</v>
      </c>
      <c r="G30" s="13">
        <v>460</v>
      </c>
      <c r="H30" s="13">
        <v>461.1</v>
      </c>
      <c r="I30" s="4"/>
      <c r="J30" s="12">
        <f t="shared" si="3"/>
        <v>100.23913043478261</v>
      </c>
      <c r="K30" s="4"/>
    </row>
    <row r="31" spans="1:11" ht="12.75">
      <c r="A31" s="7" t="s">
        <v>13</v>
      </c>
      <c r="B31" s="13">
        <v>44560</v>
      </c>
      <c r="C31" s="13">
        <v>25403.9</v>
      </c>
      <c r="D31" s="4"/>
      <c r="E31" s="12">
        <f t="shared" si="2"/>
        <v>57.01054757630162</v>
      </c>
      <c r="G31" s="13">
        <v>22446.7</v>
      </c>
      <c r="H31" s="13">
        <v>12523.1</v>
      </c>
      <c r="I31" s="4"/>
      <c r="J31" s="12">
        <f t="shared" si="3"/>
        <v>55.79038344166403</v>
      </c>
      <c r="K31" s="4"/>
    </row>
    <row r="32" spans="1:11" ht="12.75">
      <c r="A32" s="6" t="s">
        <v>14</v>
      </c>
      <c r="B32" s="10">
        <f>B33+B34+B35+B36+B37+B38</f>
        <v>437500.9</v>
      </c>
      <c r="C32" s="10">
        <f>C35+C36+C38+C33+C34</f>
        <v>367458.6</v>
      </c>
      <c r="D32" s="9">
        <f>C32/C39*100</f>
        <v>30.62343589326042</v>
      </c>
      <c r="E32" s="10">
        <f>C32/B32*100</f>
        <v>83.99036436267902</v>
      </c>
      <c r="G32" s="10">
        <f>G35+G36+G38+G33+G34</f>
        <v>1081685</v>
      </c>
      <c r="H32" s="10">
        <f>H35+H36+H38+H33+H34+H37</f>
        <v>1063685.6</v>
      </c>
      <c r="I32" s="9">
        <f>H32/H39*100</f>
        <v>59.45456669459548</v>
      </c>
      <c r="J32" s="10">
        <f>H32/G32*100</f>
        <v>98.33598506034568</v>
      </c>
      <c r="K32" s="9">
        <f>C32/H32*100</f>
        <v>34.54579059827452</v>
      </c>
    </row>
    <row r="33" spans="1:11" ht="39">
      <c r="A33" s="8" t="s">
        <v>30</v>
      </c>
      <c r="B33" s="12">
        <v>303</v>
      </c>
      <c r="C33" s="12">
        <v>303</v>
      </c>
      <c r="D33" s="9"/>
      <c r="E33" s="12">
        <f>C33/B33*100</f>
        <v>100</v>
      </c>
      <c r="G33" s="12">
        <v>1080</v>
      </c>
      <c r="H33" s="12">
        <v>1080</v>
      </c>
      <c r="I33" s="9"/>
      <c r="J33" s="12">
        <f>H33/G33*100</f>
        <v>100</v>
      </c>
      <c r="K33" s="9"/>
    </row>
    <row r="34" spans="1:11" ht="78.75">
      <c r="A34" s="8" t="s">
        <v>26</v>
      </c>
      <c r="B34" s="10"/>
      <c r="C34" s="12">
        <v>-3745.7</v>
      </c>
      <c r="D34" s="9"/>
      <c r="E34" s="10"/>
      <c r="G34" s="15">
        <v>0</v>
      </c>
      <c r="H34" s="15">
        <v>-696.8</v>
      </c>
      <c r="I34" s="9"/>
      <c r="J34" s="10"/>
      <c r="K34" s="9"/>
    </row>
    <row r="35" spans="1:11" ht="52.5">
      <c r="A35" s="8" t="s">
        <v>31</v>
      </c>
      <c r="B35" s="13">
        <v>365056</v>
      </c>
      <c r="C35" s="13">
        <v>307499.5</v>
      </c>
      <c r="D35" s="4"/>
      <c r="E35" s="12">
        <f>C35/B35*100</f>
        <v>84.23351485799438</v>
      </c>
      <c r="G35" s="12">
        <v>468872</v>
      </c>
      <c r="H35" s="13">
        <v>459292.6</v>
      </c>
      <c r="I35" s="4"/>
      <c r="J35" s="12">
        <f>H35/G35*100</f>
        <v>97.95692641061953</v>
      </c>
      <c r="K35" s="4"/>
    </row>
    <row r="36" spans="1:11" ht="26.25">
      <c r="A36" s="8" t="s">
        <v>32</v>
      </c>
      <c r="B36" s="13">
        <v>71786.9</v>
      </c>
      <c r="C36" s="13">
        <v>63046.8</v>
      </c>
      <c r="D36" s="4"/>
      <c r="E36" s="12">
        <f>C36/B36*100</f>
        <v>87.82493741894413</v>
      </c>
      <c r="G36" s="13">
        <v>611733</v>
      </c>
      <c r="H36" s="13">
        <v>603885</v>
      </c>
      <c r="I36" s="4"/>
      <c r="J36" s="12">
        <f>H36/G36*100</f>
        <v>98.71708735673896</v>
      </c>
      <c r="K36" s="4"/>
    </row>
    <row r="37" spans="1:11" ht="39">
      <c r="A37" s="8" t="s">
        <v>38</v>
      </c>
      <c r="B37" s="13">
        <v>0</v>
      </c>
      <c r="C37" s="13">
        <v>0</v>
      </c>
      <c r="D37" s="4"/>
      <c r="E37" s="12"/>
      <c r="G37" s="13"/>
      <c r="H37" s="13">
        <v>124.8</v>
      </c>
      <c r="I37" s="4"/>
      <c r="J37" s="12"/>
      <c r="K37" s="4"/>
    </row>
    <row r="38" spans="1:11" ht="39">
      <c r="A38" s="8" t="s">
        <v>33</v>
      </c>
      <c r="B38" s="13">
        <v>355</v>
      </c>
      <c r="C38" s="13">
        <v>355</v>
      </c>
      <c r="D38" s="9"/>
      <c r="E38" s="12">
        <f>C38/B38*100</f>
        <v>100</v>
      </c>
      <c r="G38" s="14"/>
      <c r="H38" s="14">
        <v>0</v>
      </c>
      <c r="I38" s="4"/>
      <c r="J38" s="4"/>
      <c r="K38" s="4"/>
    </row>
    <row r="39" spans="1:11" ht="12.75">
      <c r="A39" s="6" t="s">
        <v>15</v>
      </c>
      <c r="B39" s="10">
        <f>B32+B22+B15</f>
        <v>1306186.6</v>
      </c>
      <c r="C39" s="10">
        <f>C32+C22+C15</f>
        <v>1199926.1</v>
      </c>
      <c r="D39" s="9">
        <v>100</v>
      </c>
      <c r="E39" s="10">
        <f>C39/B39*100</f>
        <v>91.86483003270742</v>
      </c>
      <c r="G39" s="10">
        <f>G32+G22+G15</f>
        <v>1790269.9000000001</v>
      </c>
      <c r="H39" s="10">
        <f>H32+H22+H15</f>
        <v>1789073</v>
      </c>
      <c r="I39" s="9">
        <v>100</v>
      </c>
      <c r="J39" s="10">
        <f>H39/G39*100</f>
        <v>99.93314415887794</v>
      </c>
      <c r="K39" s="9">
        <f>C39/H39*100</f>
        <v>67.0697115209944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2013-05-16T07:34:58Z</cp:lastPrinted>
  <dcterms:created xsi:type="dcterms:W3CDTF">2010-11-12T08:30:05Z</dcterms:created>
  <dcterms:modified xsi:type="dcterms:W3CDTF">2016-04-19T07:00:34Z</dcterms:modified>
  <cp:category/>
  <cp:version/>
  <cp:contentType/>
  <cp:contentStatus/>
</cp:coreProperties>
</file>