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'Лист1'!$A$1:$K$48</definedName>
  </definedNames>
  <calcPr fullCalcOnLoad="1"/>
</workbook>
</file>

<file path=xl/sharedStrings.xml><?xml version="1.0" encoding="utf-8"?>
<sst xmlns="http://schemas.openxmlformats.org/spreadsheetml/2006/main" count="53" uniqueCount="50">
  <si>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</si>
  <si>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</si>
  <si>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</si>
  <si>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</si>
  <si>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</si>
  <si>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</si>
  <si>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</si>
  <si>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</si>
  <si>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</si>
  <si>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</si>
  <si>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</si>
  <si>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</si>
  <si>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</si>
  <si>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</si>
  <si>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</si>
  <si>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</si>
  <si>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</si>
  <si>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</si>
  <si>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</si>
  <si>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</si>
  <si>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</si>
  <si>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</si>
  <si>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</si>
  <si>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</si>
  <si>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</si>
  <si>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</si>
  <si>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</si>
  <si>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</si>
  <si>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</si>
  <si>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</si>
  <si>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</si>
  <si>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</si>
  <si>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</si>
  <si>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</si>
  <si>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</si>
  <si>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</si>
  <si>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</si>
  <si>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</si>
  <si>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>Безвозмездные поступления в бюджеты городских округов от государственной корпорации -Фонда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</si>
  <si>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Возврат остатков субвенций, субсидий и иных межбюджетных трансфертов, имеющих целевое назначение, прошлых лет </t>
  </si>
  <si>
    <t>Субвенции бюджетам городских округов на оплату жилищно-коммунальных услуг отдельным категориям граждан</t>
  </si>
  <si>
    <t>2016 год</t>
  </si>
  <si>
    <t>33,5 раза</t>
  </si>
  <si>
    <t>Доходы от продажи квартир, находящихся в собственности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</si>
  <si>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</si>
  <si>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городских поселений на закупку автотранспортных средств и коммунальной техники</t>
  </si>
  <si>
    <t>комиссии по отчету об исполнении бюджета за девять месяцев 2016 года</t>
  </si>
  <si>
    <t>Исполнение доходов за девять месяцев текущего года в сравнение с аналогичным периодом 2015 года</t>
  </si>
  <si>
    <t>Исполнено за девять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</si>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</sst>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workbookViewId="0" topLeftCell="A12">
      <selection activeCell="B44" sqref="B4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21" t="s">
        <v>0</v>
      </c>
      <c r="H2" s="21"/>
      <c r="I2" s="21"/>
      <c r="J2" s="21"/>
      <c r="K2" s="21"/>
      <c r="L2" s="21"/>
      <c r="M2" s="21"/>
    </row>
    <row r="3" spans="7:14" ht="11.25">
      <c r="G3" s="21" t="s">
        <v>46</v>
      </c>
      <c r="H3" s="21"/>
      <c r="I3" s="21"/>
      <c r="J3" s="21"/>
      <c r="K3" s="21"/>
      <c r="L3" s="21"/>
      <c r="M3" s="21"/>
      <c r="N3" s="21"/>
    </row>
    <row r="9" spans="1:9" ht="14.25" customHeight="1">
      <c r="A9" s="20" t="s">
        <v>47</v>
      </c>
      <c r="B9" s="20"/>
      <c r="C9" s="20"/>
      <c r="D9" s="20"/>
      <c r="E9" s="20"/>
      <c r="F9" s="20"/>
      <c r="G9" s="20"/>
      <c r="H9" s="20"/>
      <c r="I9" s="20"/>
    </row>
    <row r="10" ht="11.25">
      <c r="A10" t="s">
        <v>18</v>
      </c>
    </row>
    <row r="11" ht="11.25">
      <c r="J11" t="s">
        <v>6</v>
      </c>
    </row>
    <row r="12" spans="1:11" ht="15">
      <c r="A12" s="25" t="s">
        <v>1</v>
      </c>
      <c r="B12" s="22" t="s">
        <v>41</v>
      </c>
      <c r="C12" s="23"/>
      <c r="D12" s="23"/>
      <c r="E12" s="24"/>
      <c r="G12" s="22" t="s">
        <v>17</v>
      </c>
      <c r="H12" s="23"/>
      <c r="I12" s="23"/>
      <c r="J12" s="24"/>
      <c r="K12" s="27" t="s">
        <v>5</v>
      </c>
    </row>
    <row r="13" spans="1:11" ht="61.5" customHeight="1">
      <c r="A13" s="26"/>
      <c r="B13" s="1" t="s">
        <v>2</v>
      </c>
      <c r="C13" s="1" t="s">
        <v>48</v>
      </c>
      <c r="D13" s="1" t="s">
        <v>3</v>
      </c>
      <c r="E13" s="1" t="s">
        <v>4</v>
      </c>
      <c r="G13" s="2" t="s">
        <v>2</v>
      </c>
      <c r="H13" s="2" t="s">
        <v>49</v>
      </c>
      <c r="I13" s="2" t="s">
        <v>3</v>
      </c>
      <c r="J13" s="2" t="s">
        <v>4</v>
      </c>
      <c r="K13" s="28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98380.89999999998</v>
      </c>
      <c r="C15" s="10">
        <f>C16+C20+C21+C22+C23+C17+C18+C19</f>
        <v>68206.4</v>
      </c>
      <c r="D15" s="9">
        <f>C15/C48*100</f>
        <v>86.19079993226696</v>
      </c>
      <c r="E15" s="10">
        <f aca="true" t="shared" si="0" ref="E15:E22">C15/B15*100</f>
        <v>69.32890428934886</v>
      </c>
      <c r="G15" s="10">
        <f>G16+G20+G21+G22+G23+G17+G18+G19</f>
        <v>106049.79999999999</v>
      </c>
      <c r="H15" s="10">
        <f>H16+H20+H21+H22+H23+H17+H18+H19</f>
        <v>50179.5</v>
      </c>
      <c r="I15" s="9">
        <f>H15/H48*100</f>
        <v>67.25356643131704</v>
      </c>
      <c r="J15" s="10">
        <f aca="true" t="shared" si="1" ref="J15:J22">H15/G15*100</f>
        <v>47.31692091828557</v>
      </c>
      <c r="K15" s="9">
        <f>C15/H15*100</f>
        <v>135.92482986079972</v>
      </c>
    </row>
    <row r="16" spans="1:11" ht="12.75">
      <c r="A16" s="7" t="s">
        <v>9</v>
      </c>
      <c r="B16" s="13">
        <v>75641.4</v>
      </c>
      <c r="C16" s="13">
        <v>59077.2</v>
      </c>
      <c r="D16" s="4"/>
      <c r="E16" s="12">
        <f t="shared" si="0"/>
        <v>78.10167447984834</v>
      </c>
      <c r="G16" s="13">
        <v>81530.4</v>
      </c>
      <c r="H16" s="13">
        <v>37845</v>
      </c>
      <c r="I16" s="9"/>
      <c r="J16" s="12">
        <f t="shared" si="1"/>
        <v>46.41826852315211</v>
      </c>
      <c r="K16" s="19">
        <f>C16/H16*100</f>
        <v>156.1030519223147</v>
      </c>
    </row>
    <row r="17" spans="1:11" ht="66">
      <c r="A17" s="8" t="s">
        <v>23</v>
      </c>
      <c r="B17" s="13">
        <v>1671.5</v>
      </c>
      <c r="C17" s="13">
        <v>1498.5</v>
      </c>
      <c r="D17" s="4"/>
      <c r="E17" s="12">
        <f t="shared" si="0"/>
        <v>89.6500149566258</v>
      </c>
      <c r="G17" s="13">
        <v>1996.8</v>
      </c>
      <c r="H17" s="13">
        <v>1153.9</v>
      </c>
      <c r="I17" s="9"/>
      <c r="J17" s="12">
        <f t="shared" si="1"/>
        <v>57.787459935897445</v>
      </c>
      <c r="K17" s="19">
        <f>C17/H17*100</f>
        <v>129.8639396828148</v>
      </c>
    </row>
    <row r="18" spans="1:11" ht="92.25">
      <c r="A18" s="8" t="s">
        <v>24</v>
      </c>
      <c r="B18" s="13">
        <v>25.4</v>
      </c>
      <c r="C18" s="13">
        <v>23.9</v>
      </c>
      <c r="D18" s="4"/>
      <c r="E18" s="12">
        <f t="shared" si="0"/>
        <v>94.09448818897637</v>
      </c>
      <c r="G18" s="13">
        <v>43.2</v>
      </c>
      <c r="H18" s="13">
        <v>31.3</v>
      </c>
      <c r="I18" s="9"/>
      <c r="J18" s="12">
        <f t="shared" si="1"/>
        <v>72.4537037037037</v>
      </c>
      <c r="K18" s="19">
        <f>C18/H18*100</f>
        <v>76.35782747603834</v>
      </c>
    </row>
    <row r="19" spans="1:11" ht="92.25">
      <c r="A19" s="8" t="s">
        <v>25</v>
      </c>
      <c r="B19" s="13">
        <v>3648.2</v>
      </c>
      <c r="C19" s="13">
        <v>3143</v>
      </c>
      <c r="D19" s="4"/>
      <c r="E19" s="12">
        <f t="shared" si="0"/>
        <v>86.15207499588838</v>
      </c>
      <c r="G19" s="13">
        <v>3224.5</v>
      </c>
      <c r="H19" s="13">
        <v>2315</v>
      </c>
      <c r="I19" s="9"/>
      <c r="J19" s="12">
        <f t="shared" si="1"/>
        <v>71.79407660102342</v>
      </c>
      <c r="K19" s="19">
        <f>C19/H19*100</f>
        <v>135.76673866090715</v>
      </c>
    </row>
    <row r="20" spans="1:11" ht="92.25">
      <c r="A20" s="8" t="s">
        <v>26</v>
      </c>
      <c r="B20" s="13">
        <v>634.4</v>
      </c>
      <c r="C20" s="13">
        <v>-206.9</v>
      </c>
      <c r="D20" s="4"/>
      <c r="E20" s="12">
        <f t="shared" si="0"/>
        <v>-32.613493064312735</v>
      </c>
      <c r="G20" s="13">
        <v>138.8</v>
      </c>
      <c r="H20" s="13">
        <v>-138.1</v>
      </c>
      <c r="I20" s="9"/>
      <c r="J20" s="12">
        <f t="shared" si="1"/>
        <v>-99.49567723342938</v>
      </c>
      <c r="K20" s="4"/>
    </row>
    <row r="21" spans="1:11" ht="26.25">
      <c r="A21" s="8" t="s">
        <v>19</v>
      </c>
      <c r="B21" s="13">
        <v>722</v>
      </c>
      <c r="C21" s="13">
        <v>219.5</v>
      </c>
      <c r="D21" s="4"/>
      <c r="E21" s="12">
        <f t="shared" si="0"/>
        <v>30.401662049861493</v>
      </c>
      <c r="G21" s="13">
        <v>836</v>
      </c>
      <c r="H21" s="13">
        <v>1269.2</v>
      </c>
      <c r="I21" s="9"/>
      <c r="J21" s="12">
        <f t="shared" si="1"/>
        <v>151.81818181818184</v>
      </c>
      <c r="K21" s="19">
        <f>C21/H21*100</f>
        <v>17.294358651118817</v>
      </c>
    </row>
    <row r="22" spans="1:11" ht="12.75">
      <c r="A22" s="8" t="s">
        <v>16</v>
      </c>
      <c r="B22" s="13">
        <v>16038</v>
      </c>
      <c r="C22" s="13">
        <v>4451.2</v>
      </c>
      <c r="D22" s="4"/>
      <c r="E22" s="12">
        <f t="shared" si="0"/>
        <v>27.754084050380346</v>
      </c>
      <c r="G22" s="13">
        <v>18280.1</v>
      </c>
      <c r="H22" s="13">
        <v>7703.2</v>
      </c>
      <c r="I22" s="9"/>
      <c r="J22" s="12">
        <f t="shared" si="1"/>
        <v>42.1398132395337</v>
      </c>
      <c r="K22" s="19">
        <f>C22/H22*100</f>
        <v>57.78377817011112</v>
      </c>
    </row>
    <row r="23" spans="1:11" ht="39">
      <c r="A23" s="8" t="s">
        <v>10</v>
      </c>
      <c r="B23" s="13">
        <v>0</v>
      </c>
      <c r="C23" s="13">
        <v>0</v>
      </c>
      <c r="D23" s="4"/>
      <c r="E23" s="4"/>
      <c r="G23" s="14">
        <v>0</v>
      </c>
      <c r="H23" s="14">
        <v>0</v>
      </c>
      <c r="I23" s="4"/>
      <c r="J23" s="12"/>
      <c r="K23" s="4"/>
    </row>
    <row r="24" spans="1:11" ht="12.75">
      <c r="A24" s="6" t="s">
        <v>11</v>
      </c>
      <c r="B24" s="10">
        <f>B25+B26+B29+B30+B34+B35+B36+B27+B32+B28+B33+B31</f>
        <v>24447.500000000004</v>
      </c>
      <c r="C24" s="10">
        <f>C25+C26+C29+C30+C34+C35+C36+C27+C32+C28+C33+C31</f>
        <v>7868</v>
      </c>
      <c r="D24" s="9">
        <f>C24/C48*100</f>
        <v>9.942603829949629</v>
      </c>
      <c r="E24" s="10">
        <f>C24/B24*100</f>
        <v>32.18324982104509</v>
      </c>
      <c r="G24" s="10">
        <f>G25+G26+G29+G30+G34+G35+G36+G27+G32+G28+G33+G31</f>
        <v>28648.500000000004</v>
      </c>
      <c r="H24" s="10">
        <f>H25+H26+H29+H30+H34+H35+H36+H27+H32+H28+H33+H31</f>
        <v>23213.000000000004</v>
      </c>
      <c r="I24" s="9">
        <f>H24/H48*100</f>
        <v>31.111450643592754</v>
      </c>
      <c r="J24" s="10">
        <f>H24/G24*100</f>
        <v>81.02692985671153</v>
      </c>
      <c r="K24" s="9">
        <f>C24/H24*100</f>
        <v>33.89480032740274</v>
      </c>
    </row>
    <row r="25" spans="1:11" ht="132">
      <c r="A25" s="16" t="s">
        <v>27</v>
      </c>
      <c r="B25" s="13">
        <v>2595</v>
      </c>
      <c r="C25" s="13">
        <v>2340.8</v>
      </c>
      <c r="D25" s="4"/>
      <c r="E25" s="12">
        <f aca="true" t="shared" si="2" ref="E25:E36">C25/B25*100</f>
        <v>90.20423892100193</v>
      </c>
      <c r="G25" s="13">
        <v>2174</v>
      </c>
      <c r="H25" s="13">
        <v>1217.4</v>
      </c>
      <c r="I25" s="4"/>
      <c r="J25" s="12">
        <f aca="true" t="shared" si="3" ref="J25:J34">H25/G25*100</f>
        <v>55.998160073597056</v>
      </c>
      <c r="K25" s="19">
        <f>C25/H25*100</f>
        <v>192.2786265812387</v>
      </c>
    </row>
    <row r="26" spans="1:11" ht="105">
      <c r="A26" s="8" t="s">
        <v>36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19"/>
    </row>
    <row r="27" spans="1:11" ht="171">
      <c r="A27" s="17" t="s">
        <v>28</v>
      </c>
      <c r="B27" s="13">
        <v>3557.4</v>
      </c>
      <c r="C27" s="13">
        <v>371.6</v>
      </c>
      <c r="D27" s="4"/>
      <c r="E27" s="12">
        <f t="shared" si="2"/>
        <v>10.445831225052004</v>
      </c>
      <c r="G27" s="14">
        <v>753</v>
      </c>
      <c r="H27" s="14">
        <v>1407.4</v>
      </c>
      <c r="I27" s="4"/>
      <c r="J27" s="12"/>
      <c r="K27" s="4"/>
    </row>
    <row r="28" spans="1:11" ht="66">
      <c r="A28" s="17" t="s">
        <v>29</v>
      </c>
      <c r="B28" s="13">
        <v>1699.9</v>
      </c>
      <c r="C28" s="13">
        <v>1038.9</v>
      </c>
      <c r="D28" s="4"/>
      <c r="E28" s="12">
        <f t="shared" si="2"/>
        <v>61.11535972704277</v>
      </c>
      <c r="G28" s="14">
        <v>2992.2</v>
      </c>
      <c r="H28" s="14">
        <v>2999.4</v>
      </c>
      <c r="I28" s="4"/>
      <c r="J28" s="12">
        <f t="shared" si="3"/>
        <v>100.24062562662925</v>
      </c>
      <c r="K28" s="4"/>
    </row>
    <row r="29" spans="1:11" ht="132">
      <c r="A29" s="8" t="s">
        <v>20</v>
      </c>
      <c r="B29" s="13">
        <v>5781.9</v>
      </c>
      <c r="C29" s="13">
        <v>2207.6</v>
      </c>
      <c r="D29" s="4"/>
      <c r="E29" s="12">
        <f t="shared" si="2"/>
        <v>38.181220705996296</v>
      </c>
      <c r="G29" s="13">
        <v>4560.2</v>
      </c>
      <c r="H29" s="13">
        <v>5169.1</v>
      </c>
      <c r="I29" s="4"/>
      <c r="J29" s="12">
        <f t="shared" si="3"/>
        <v>113.35248454015176</v>
      </c>
      <c r="K29" s="4"/>
    </row>
    <row r="30" spans="1:11" ht="39">
      <c r="A30" s="8" t="s">
        <v>37</v>
      </c>
      <c r="B30" s="13">
        <v>0</v>
      </c>
      <c r="C30" s="13">
        <v>0</v>
      </c>
      <c r="D30" s="4"/>
      <c r="E30" s="12"/>
      <c r="G30" s="13">
        <v>0</v>
      </c>
      <c r="H30" s="14">
        <v>0</v>
      </c>
      <c r="I30" s="4"/>
      <c r="J30" s="4"/>
      <c r="K30" s="4"/>
    </row>
    <row r="31" spans="1:11" ht="39">
      <c r="A31" s="8" t="s">
        <v>43</v>
      </c>
      <c r="B31" s="13">
        <v>700.7</v>
      </c>
      <c r="C31" s="13">
        <v>656.3</v>
      </c>
      <c r="D31" s="4"/>
      <c r="E31" s="12"/>
      <c r="G31" s="13"/>
      <c r="H31" s="14"/>
      <c r="I31" s="4"/>
      <c r="J31" s="4"/>
      <c r="K31" s="4"/>
    </row>
    <row r="32" spans="1:11" ht="144.75">
      <c r="A32" s="8" t="s">
        <v>21</v>
      </c>
      <c r="B32" s="13">
        <v>7744.6</v>
      </c>
      <c r="C32" s="13">
        <v>981.5</v>
      </c>
      <c r="D32" s="4"/>
      <c r="E32" s="12">
        <f t="shared" si="2"/>
        <v>12.673346589881982</v>
      </c>
      <c r="G32" s="13">
        <v>6995.5</v>
      </c>
      <c r="H32" s="13">
        <v>2500.9</v>
      </c>
      <c r="I32" s="4"/>
      <c r="J32" s="12">
        <f t="shared" si="3"/>
        <v>35.750125080408836</v>
      </c>
      <c r="K32" s="19">
        <f>C32/H32*100</f>
        <v>39.245871486264946</v>
      </c>
    </row>
    <row r="33" spans="1:11" ht="78.75">
      <c r="A33" s="8" t="s">
        <v>30</v>
      </c>
      <c r="B33" s="13">
        <v>1000</v>
      </c>
      <c r="C33" s="13">
        <v>19.8</v>
      </c>
      <c r="D33" s="4"/>
      <c r="E33" s="12">
        <f t="shared" si="2"/>
        <v>1.9800000000000002</v>
      </c>
      <c r="G33" s="13">
        <v>671</v>
      </c>
      <c r="H33" s="13">
        <v>670.9</v>
      </c>
      <c r="I33" s="4"/>
      <c r="J33" s="12" t="s">
        <v>42</v>
      </c>
      <c r="K33" s="4"/>
    </row>
    <row r="34" spans="1:11" ht="92.25">
      <c r="A34" s="8" t="s">
        <v>31</v>
      </c>
      <c r="B34" s="13">
        <v>0</v>
      </c>
      <c r="C34" s="13">
        <v>0</v>
      </c>
      <c r="D34" s="4"/>
      <c r="E34" s="12"/>
      <c r="G34" s="13">
        <v>5000</v>
      </c>
      <c r="H34" s="13">
        <v>5000</v>
      </c>
      <c r="I34" s="4"/>
      <c r="J34" s="12">
        <f t="shared" si="3"/>
        <v>100</v>
      </c>
      <c r="K34" s="4"/>
    </row>
    <row r="35" spans="1:11" ht="26.25">
      <c r="A35" s="8" t="s">
        <v>12</v>
      </c>
      <c r="B35" s="13">
        <v>0</v>
      </c>
      <c r="C35" s="13">
        <v>0</v>
      </c>
      <c r="D35" s="4"/>
      <c r="E35" s="12"/>
      <c r="G35" s="13">
        <v>0</v>
      </c>
      <c r="H35" s="13">
        <v>32</v>
      </c>
      <c r="I35" s="4"/>
      <c r="J35" s="12"/>
      <c r="K35" s="4"/>
    </row>
    <row r="36" spans="1:11" ht="12.75">
      <c r="A36" s="7" t="s">
        <v>13</v>
      </c>
      <c r="B36" s="13">
        <v>1368</v>
      </c>
      <c r="C36" s="13">
        <v>251.5</v>
      </c>
      <c r="D36" s="4"/>
      <c r="E36" s="12">
        <f t="shared" si="2"/>
        <v>18.38450292397661</v>
      </c>
      <c r="G36" s="13">
        <v>5502.6</v>
      </c>
      <c r="H36" s="13">
        <v>4215.9</v>
      </c>
      <c r="I36" s="4"/>
      <c r="J36" s="12"/>
      <c r="K36" s="4"/>
    </row>
    <row r="37" spans="1:11" ht="12.75">
      <c r="A37" s="6" t="s">
        <v>14</v>
      </c>
      <c r="B37" s="10">
        <f>B41+B43+B45+B38+B39+B40+B47</f>
        <v>18701.29</v>
      </c>
      <c r="C37" s="10">
        <f>C41+C43+C45+C38+C39+C40+C47</f>
        <v>3059.8</v>
      </c>
      <c r="D37" s="9">
        <f>C37/C48*100</f>
        <v>3.8665962377834115</v>
      </c>
      <c r="E37" s="10">
        <f>C37/B37*100</f>
        <v>16.361438168169148</v>
      </c>
      <c r="G37" s="10">
        <f>G41+G43+G45+G38+G39+G42</f>
        <v>4046.7</v>
      </c>
      <c r="H37" s="10">
        <f>H41+H43+H45+H38+H39+H42+H44</f>
        <v>1219.9</v>
      </c>
      <c r="I37" s="9">
        <f>H37/H48*100</f>
        <v>1.6349829250901993</v>
      </c>
      <c r="J37" s="10">
        <f>H37/G37*100</f>
        <v>30.145550695628543</v>
      </c>
      <c r="K37" s="9">
        <f>C37/H37*100</f>
        <v>250.8238380195098</v>
      </c>
    </row>
    <row r="38" spans="1:11" ht="39">
      <c r="A38" s="8" t="s">
        <v>22</v>
      </c>
      <c r="B38" s="12">
        <v>394</v>
      </c>
      <c r="C38" s="12">
        <v>197</v>
      </c>
      <c r="D38" s="9"/>
      <c r="E38" s="12">
        <f>C38/B38*100</f>
        <v>50</v>
      </c>
      <c r="G38" s="12">
        <v>310</v>
      </c>
      <c r="H38" s="12">
        <v>232.5</v>
      </c>
      <c r="I38" s="9"/>
      <c r="J38" s="12">
        <f>H38/G38*100</f>
        <v>75</v>
      </c>
      <c r="K38" s="9"/>
    </row>
    <row r="39" spans="1:11" ht="78.75">
      <c r="A39" s="8" t="s">
        <v>32</v>
      </c>
      <c r="B39" s="10">
        <v>1045</v>
      </c>
      <c r="C39" s="12">
        <v>863</v>
      </c>
      <c r="D39" s="9"/>
      <c r="E39" s="10">
        <f>C39/B39*100</f>
        <v>82.58373205741627</v>
      </c>
      <c r="G39" s="15">
        <v>717</v>
      </c>
      <c r="H39" s="15">
        <v>615.1</v>
      </c>
      <c r="I39" s="9"/>
      <c r="J39" s="12">
        <f>H39/G39*100</f>
        <v>85.78800557880056</v>
      </c>
      <c r="K39" s="9"/>
    </row>
    <row r="40" spans="1:11" ht="52.5">
      <c r="A40" s="8" t="s">
        <v>45</v>
      </c>
      <c r="B40" s="10">
        <v>6581.23</v>
      </c>
      <c r="C40" s="12"/>
      <c r="D40" s="9"/>
      <c r="E40" s="10"/>
      <c r="G40" s="15"/>
      <c r="H40" s="15"/>
      <c r="I40" s="9"/>
      <c r="J40" s="12"/>
      <c r="K40" s="9"/>
    </row>
    <row r="41" spans="1:11" ht="144.75">
      <c r="A41" s="18" t="s">
        <v>33</v>
      </c>
      <c r="B41" s="13">
        <v>1919</v>
      </c>
      <c r="C41" s="13">
        <v>1714.9</v>
      </c>
      <c r="D41" s="4"/>
      <c r="E41" s="12"/>
      <c r="G41" s="12">
        <v>2405</v>
      </c>
      <c r="H41" s="13">
        <v>0</v>
      </c>
      <c r="I41" s="4"/>
      <c r="J41" s="12"/>
      <c r="K41" s="4"/>
    </row>
    <row r="42" spans="1:11" ht="52.5">
      <c r="A42" s="18" t="s">
        <v>40</v>
      </c>
      <c r="B42" s="13"/>
      <c r="C42" s="13"/>
      <c r="D42" s="4"/>
      <c r="E42" s="12"/>
      <c r="G42" s="12">
        <v>0</v>
      </c>
      <c r="H42" s="13">
        <v>0</v>
      </c>
      <c r="I42" s="4"/>
      <c r="J42" s="12"/>
      <c r="K42" s="4"/>
    </row>
    <row r="43" spans="1:11" ht="39">
      <c r="A43" s="8" t="s">
        <v>34</v>
      </c>
      <c r="B43" s="13">
        <v>8762.06</v>
      </c>
      <c r="C43" s="13">
        <v>0</v>
      </c>
      <c r="D43" s="4"/>
      <c r="E43" s="12">
        <f>C43/B43*100</f>
        <v>0</v>
      </c>
      <c r="G43" s="13">
        <v>610</v>
      </c>
      <c r="H43" s="13">
        <v>90</v>
      </c>
      <c r="I43" s="4"/>
      <c r="J43" s="12">
        <f>H43/G43*100</f>
        <v>14.754098360655737</v>
      </c>
      <c r="K43" s="4"/>
    </row>
    <row r="44" spans="1:11" ht="118.5">
      <c r="A44" s="8" t="s">
        <v>38</v>
      </c>
      <c r="B44" s="13"/>
      <c r="C44" s="13"/>
      <c r="D44" s="4"/>
      <c r="E44" s="12"/>
      <c r="G44" s="13"/>
      <c r="H44" s="13">
        <v>0</v>
      </c>
      <c r="I44" s="4"/>
      <c r="J44" s="12"/>
      <c r="K44" s="4"/>
    </row>
    <row r="45" spans="1:11" ht="26.25">
      <c r="A45" s="8" t="s">
        <v>35</v>
      </c>
      <c r="B45" s="13">
        <v>0</v>
      </c>
      <c r="C45" s="13">
        <v>3</v>
      </c>
      <c r="D45" s="9"/>
      <c r="E45" s="12"/>
      <c r="G45" s="14">
        <v>4.7</v>
      </c>
      <c r="H45" s="14">
        <v>282.3</v>
      </c>
      <c r="I45" s="4"/>
      <c r="J45" s="4"/>
      <c r="K45" s="4"/>
    </row>
    <row r="46" spans="1:11" ht="52.5">
      <c r="A46" s="8" t="s">
        <v>39</v>
      </c>
      <c r="B46" s="13"/>
      <c r="C46" s="13"/>
      <c r="D46" s="9"/>
      <c r="E46" s="12"/>
      <c r="G46" s="14"/>
      <c r="H46" s="14">
        <v>0</v>
      </c>
      <c r="I46" s="4"/>
      <c r="J46" s="4"/>
      <c r="K46" s="4"/>
    </row>
    <row r="47" spans="1:11" ht="105">
      <c r="A47" s="8" t="s">
        <v>44</v>
      </c>
      <c r="B47" s="13">
        <v>0</v>
      </c>
      <c r="C47" s="13">
        <v>281.9</v>
      </c>
      <c r="D47" s="9"/>
      <c r="E47" s="12"/>
      <c r="G47" s="14"/>
      <c r="H47" s="14"/>
      <c r="I47" s="4"/>
      <c r="J47" s="4"/>
      <c r="K47" s="4"/>
    </row>
    <row r="48" spans="1:11" ht="12.75">
      <c r="A48" s="6" t="s">
        <v>15</v>
      </c>
      <c r="B48" s="10">
        <f>B37+B24+B15</f>
        <v>141529.69</v>
      </c>
      <c r="C48" s="10">
        <f>C37+C24+C15</f>
        <v>79134.2</v>
      </c>
      <c r="D48" s="9">
        <v>100</v>
      </c>
      <c r="E48" s="10">
        <f>C48/B48*100</f>
        <v>55.91349772616615</v>
      </c>
      <c r="G48" s="10">
        <f>G37+G24+G15</f>
        <v>138745</v>
      </c>
      <c r="H48" s="10">
        <f>H37+H24+H15</f>
        <v>74612.40000000001</v>
      </c>
      <c r="I48" s="9">
        <v>100</v>
      </c>
      <c r="J48" s="10">
        <f>H48/G48*100</f>
        <v>53.77664059966125</v>
      </c>
      <c r="K48" s="9">
        <f>C48/H48*100</f>
        <v>106.06038674536671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2015-10-29T07:46:19Z</cp:lastPrinted>
  <dcterms:created xsi:type="dcterms:W3CDTF">2010-11-12T08:30:05Z</dcterms:created>
  <dcterms:modified xsi:type="dcterms:W3CDTF">2016-10-31T12:39:41Z</dcterms:modified>
  <cp:category/>
  <cp:version/>
  <cp:contentType/>
  <cp:contentStatus/>
</cp:coreProperties>
</file>