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<sst xmlns="http://schemas.openxmlformats.org/spreadsheetml/2006/main" count="41" uniqueCount="38">
  <si>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</si>
  <si>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</si>
  <si>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</si>
  <si>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</si>
  <si>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</si>
  <si>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</si>
  <si>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</si>
  <si>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</si>
  <si>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</si>
  <si>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</si>
  <si>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</si>
  <si>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</si>
  <si>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</si>
  <si>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</si>
  <si>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</si>
  <si>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</si>
  <si>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</si>
  <si>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</si>
  <si>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</si>
  <si>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</si>
  <si>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</si>
  <si>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</si>
  <si>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</si>
  <si>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</si>
  <si>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</si>
  <si>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</si>
  <si>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</si>
  <si>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2016 год</t>
  </si>
  <si>
    <t>Исполнено за 1 квартал текущего года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</si>
  <si>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</si>
  <si>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Исполнено за 1 квартал </t>
  </si>
  <si>
    <t>комиссии по отчету об исполнении бюджета за 1 квартал  2017 года</t>
  </si>
  <si>
    <t>Исполнение доходов за 1 квартал текущего года в сравнение с аналогичным периодом 2016 года</t>
  </si>
  <si>
    <t>2017 год</t>
  </si>
  <si>
    <t>Налоги на товары (работы, услуги), реализуемые на территории РФ</t>
  </si>
  <si>
    <t>Прочие поступления от использования имущества, находящегося в собственности городскиъх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</si>
  <si>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</si>
  <si>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субвенций, субсидий и иных межбюджетных трансфертов, имеющих целевое назначение прошлых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</si>
</sst>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workbookViewId="0" topLeftCell="A5">
      <selection activeCell="G20" sqref="G20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31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32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17</v>
      </c>
    </row>
    <row r="11" ht="12">
      <c r="J11" t="s">
        <v>6</v>
      </c>
    </row>
    <row r="12" spans="1:11" ht="15.75">
      <c r="A12" s="19" t="s">
        <v>1</v>
      </c>
      <c r="B12" s="16" t="s">
        <v>33</v>
      </c>
      <c r="C12" s="17"/>
      <c r="D12" s="17"/>
      <c r="E12" s="18"/>
      <c r="G12" s="16" t="s">
        <v>27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28</v>
      </c>
      <c r="D13" s="1" t="s">
        <v>3</v>
      </c>
      <c r="E13" s="1" t="s">
        <v>4</v>
      </c>
      <c r="G13" s="2" t="s">
        <v>2</v>
      </c>
      <c r="H13" s="2" t="s">
        <v>30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</f>
        <v>32785.3</v>
      </c>
      <c r="C15" s="10">
        <f>C16+C17+C18+C19+C20</f>
        <v>7064.199999999999</v>
      </c>
      <c r="D15" s="9">
        <f>C15/C37*100</f>
        <v>81.06073645679139</v>
      </c>
      <c r="E15" s="10">
        <f aca="true" t="shared" si="0" ref="E15:E20">C15/B15*100</f>
        <v>21.546851790284055</v>
      </c>
      <c r="G15" s="10">
        <f>G16+G17+G18+G19+G20</f>
        <v>30387.5</v>
      </c>
      <c r="H15" s="10">
        <f>H16+H17+H18+H19+H20</f>
        <v>7610.799999999999</v>
      </c>
      <c r="I15" s="9">
        <f>H15/H37*100</f>
        <v>78.14283954166496</v>
      </c>
      <c r="J15" s="10">
        <f aca="true" t="shared" si="1" ref="J15:J20">H15/G15*100</f>
        <v>25.04582476347182</v>
      </c>
      <c r="K15" s="9">
        <f>C15/H15*100</f>
        <v>92.81810059389288</v>
      </c>
    </row>
    <row r="16" spans="1:11" ht="12.75">
      <c r="A16" s="7" t="s">
        <v>9</v>
      </c>
      <c r="B16" s="13">
        <v>26939.3</v>
      </c>
      <c r="C16" s="13">
        <v>5118.9</v>
      </c>
      <c r="D16" s="4"/>
      <c r="E16" s="12">
        <f t="shared" si="0"/>
        <v>19.001607317190867</v>
      </c>
      <c r="G16" s="13">
        <v>23711</v>
      </c>
      <c r="H16" s="13">
        <v>5951</v>
      </c>
      <c r="I16" s="4"/>
      <c r="J16" s="12">
        <f t="shared" si="1"/>
        <v>25.098055754713002</v>
      </c>
      <c r="K16" s="4"/>
    </row>
    <row r="17" spans="1:11" ht="25.5">
      <c r="A17" s="8" t="s">
        <v>34</v>
      </c>
      <c r="B17" s="13">
        <v>704</v>
      </c>
      <c r="C17" s="13">
        <v>159.7</v>
      </c>
      <c r="D17" s="4"/>
      <c r="E17" s="12">
        <f t="shared" si="0"/>
        <v>22.68465909090909</v>
      </c>
      <c r="G17" s="13">
        <v>853</v>
      </c>
      <c r="H17" s="13">
        <v>176.4</v>
      </c>
      <c r="I17" s="4"/>
      <c r="J17" s="12">
        <f t="shared" si="1"/>
        <v>20.679953106682298</v>
      </c>
      <c r="K17" s="4"/>
    </row>
    <row r="18" spans="1:11" ht="12.75">
      <c r="A18" s="8" t="s">
        <v>18</v>
      </c>
      <c r="B18" s="13">
        <v>295</v>
      </c>
      <c r="C18" s="13">
        <v>34</v>
      </c>
      <c r="D18" s="4"/>
      <c r="E18" s="12">
        <f t="shared" si="0"/>
        <v>11.525423728813559</v>
      </c>
      <c r="G18" s="13">
        <v>520.5</v>
      </c>
      <c r="H18" s="13">
        <v>-2.2</v>
      </c>
      <c r="I18" s="4"/>
      <c r="J18" s="12">
        <f t="shared" si="1"/>
        <v>-0.4226705091258406</v>
      </c>
      <c r="K18" s="4"/>
    </row>
    <row r="19" spans="1:11" ht="12.75">
      <c r="A19" s="8" t="s">
        <v>16</v>
      </c>
      <c r="B19" s="13">
        <v>4847</v>
      </c>
      <c r="C19" s="13">
        <v>1751.6</v>
      </c>
      <c r="D19" s="4"/>
      <c r="E19" s="12">
        <f t="shared" si="0"/>
        <v>36.13781720651949</v>
      </c>
      <c r="G19" s="13">
        <v>5293</v>
      </c>
      <c r="H19" s="13">
        <v>1485.6</v>
      </c>
      <c r="I19" s="4"/>
      <c r="J19" s="12">
        <f t="shared" si="1"/>
        <v>28.0672586434914</v>
      </c>
      <c r="K19" s="4"/>
    </row>
    <row r="20" spans="1:11" ht="38.25">
      <c r="A20" s="8" t="s">
        <v>10</v>
      </c>
      <c r="B20" s="13">
        <v>0</v>
      </c>
      <c r="C20" s="13">
        <v>0</v>
      </c>
      <c r="D20" s="4"/>
      <c r="E20" s="4">
        <v>0</v>
      </c>
      <c r="G20" s="13">
        <v>10</v>
      </c>
      <c r="H20" s="13">
        <v>0</v>
      </c>
      <c r="I20" s="4"/>
      <c r="J20" s="4">
        <f t="shared" si="1"/>
        <v>0</v>
      </c>
      <c r="K20" s="4"/>
    </row>
    <row r="21" spans="1:11" ht="12.75">
      <c r="A21" s="6" t="s">
        <v>11</v>
      </c>
      <c r="B21" s="10">
        <f>B22+B23+B24+B26+B28+B29+B25+B27</f>
        <v>7793</v>
      </c>
      <c r="C21" s="10">
        <f>C22+C23+C24+C26+C28+C29+C25+C27</f>
        <v>1563.5</v>
      </c>
      <c r="D21" s="9">
        <f>C21/C37*100</f>
        <v>17.940950348262135</v>
      </c>
      <c r="E21" s="10">
        <f>C21/B21*100</f>
        <v>20.062876940844347</v>
      </c>
      <c r="G21" s="10">
        <f>G22+G23+G24+G26+G28+G29+G25+G27</f>
        <v>7960.1</v>
      </c>
      <c r="H21" s="10">
        <f>H22+H23+H24+H26+H28+H29+H25+H27</f>
        <v>1853.3000000000002</v>
      </c>
      <c r="I21" s="9">
        <f>H21/H37*100</f>
        <v>19.028502197215495</v>
      </c>
      <c r="J21" s="10">
        <f>H21/G21*100</f>
        <v>23.28237082448713</v>
      </c>
      <c r="K21" s="9">
        <f>C21/H21*100</f>
        <v>84.3630281120164</v>
      </c>
    </row>
    <row r="22" spans="1:11" ht="89.25">
      <c r="A22" s="8" t="s">
        <v>20</v>
      </c>
      <c r="B22" s="13">
        <v>2354.2</v>
      </c>
      <c r="C22" s="13">
        <v>400.5</v>
      </c>
      <c r="D22" s="4"/>
      <c r="E22" s="12">
        <f aca="true" t="shared" si="2" ref="E22:E29">C22/B22*100</f>
        <v>17.012148500552208</v>
      </c>
      <c r="G22" s="13">
        <v>2356</v>
      </c>
      <c r="H22" s="13">
        <v>372.9</v>
      </c>
      <c r="I22" s="4"/>
      <c r="J22" s="12">
        <f>H22/G22*100</f>
        <v>15.8276740237691</v>
      </c>
      <c r="K22" s="4"/>
    </row>
    <row r="23" spans="1:11" ht="51">
      <c r="A23" s="8" t="s">
        <v>21</v>
      </c>
      <c r="B23" s="13">
        <v>3068</v>
      </c>
      <c r="C23" s="13">
        <v>642.3</v>
      </c>
      <c r="D23" s="4"/>
      <c r="E23" s="12">
        <f t="shared" si="2"/>
        <v>20.9354628422425</v>
      </c>
      <c r="G23" s="13">
        <v>3068</v>
      </c>
      <c r="H23" s="13">
        <v>716</v>
      </c>
      <c r="I23" s="4"/>
      <c r="J23" s="12">
        <f>H23/G23*100</f>
        <v>23.33767926988266</v>
      </c>
      <c r="K23" s="4"/>
    </row>
    <row r="24" spans="1:11" ht="114.75">
      <c r="A24" s="8" t="s">
        <v>35</v>
      </c>
      <c r="B24" s="13">
        <v>2203.5</v>
      </c>
      <c r="C24" s="13">
        <v>498</v>
      </c>
      <c r="D24" s="4"/>
      <c r="E24" s="12">
        <f t="shared" si="2"/>
        <v>22.600408441116407</v>
      </c>
      <c r="G24" s="13">
        <v>2373.5</v>
      </c>
      <c r="H24" s="13">
        <v>720</v>
      </c>
      <c r="I24" s="4"/>
      <c r="J24" s="12">
        <f>H24/G24*100</f>
        <v>30.334948388455867</v>
      </c>
      <c r="K24" s="4"/>
    </row>
    <row r="25" spans="1:11" ht="38.25">
      <c r="A25" s="8" t="s">
        <v>25</v>
      </c>
      <c r="B25" s="13">
        <v>0</v>
      </c>
      <c r="C25" s="13">
        <v>0</v>
      </c>
      <c r="D25" s="4"/>
      <c r="E25" s="12"/>
      <c r="G25" s="13">
        <v>0</v>
      </c>
      <c r="H25" s="13">
        <v>0</v>
      </c>
      <c r="I25" s="4"/>
      <c r="J25" s="12"/>
      <c r="K25" s="4"/>
    </row>
    <row r="26" spans="1:11" ht="38.25">
      <c r="A26" s="8" t="s">
        <v>19</v>
      </c>
      <c r="B26" s="13">
        <v>0</v>
      </c>
      <c r="C26" s="13">
        <v>0</v>
      </c>
      <c r="D26" s="4"/>
      <c r="E26" s="12"/>
      <c r="G26" s="13">
        <v>0</v>
      </c>
      <c r="H26" s="13">
        <v>0</v>
      </c>
      <c r="I26" s="4"/>
      <c r="J26" s="12"/>
      <c r="K26" s="4"/>
    </row>
    <row r="27" spans="1:11" ht="63.75">
      <c r="A27" s="8" t="s">
        <v>29</v>
      </c>
      <c r="B27" s="13">
        <v>66</v>
      </c>
      <c r="C27" s="13">
        <v>0</v>
      </c>
      <c r="D27" s="4"/>
      <c r="E27" s="12">
        <f t="shared" si="2"/>
        <v>0</v>
      </c>
      <c r="G27" s="13">
        <v>50</v>
      </c>
      <c r="H27" s="13">
        <v>0</v>
      </c>
      <c r="I27" s="4"/>
      <c r="J27" s="12">
        <f>H27/G27*100</f>
        <v>0</v>
      </c>
      <c r="K27" s="4"/>
    </row>
    <row r="28" spans="1:11" ht="25.5">
      <c r="A28" s="8" t="s">
        <v>12</v>
      </c>
      <c r="B28" s="13">
        <v>33</v>
      </c>
      <c r="C28" s="13">
        <v>0</v>
      </c>
      <c r="D28" s="4"/>
      <c r="E28" s="12">
        <f t="shared" si="2"/>
        <v>0</v>
      </c>
      <c r="G28" s="13">
        <v>25</v>
      </c>
      <c r="H28" s="13">
        <v>33</v>
      </c>
      <c r="I28" s="4"/>
      <c r="J28" s="12">
        <f>H28/G28*100</f>
        <v>132</v>
      </c>
      <c r="K28" s="4"/>
    </row>
    <row r="29" spans="1:11" ht="12.75">
      <c r="A29" s="7" t="s">
        <v>13</v>
      </c>
      <c r="B29" s="13">
        <v>68.3</v>
      </c>
      <c r="C29" s="13">
        <v>22.7</v>
      </c>
      <c r="D29" s="4"/>
      <c r="E29" s="12">
        <f t="shared" si="2"/>
        <v>33.23572474377745</v>
      </c>
      <c r="G29" s="13">
        <v>87.6</v>
      </c>
      <c r="H29" s="13">
        <v>11.4</v>
      </c>
      <c r="I29" s="4"/>
      <c r="J29" s="12">
        <f>H29/G29*100</f>
        <v>13.013698630136988</v>
      </c>
      <c r="K29" s="4"/>
    </row>
    <row r="30" spans="1:11" ht="12.75">
      <c r="A30" s="6" t="s">
        <v>14</v>
      </c>
      <c r="B30" s="10">
        <f>B33+B34+B31+B32</f>
        <v>570</v>
      </c>
      <c r="C30" s="10">
        <f>C33+C34+C31+C32+C35+C36</f>
        <v>87</v>
      </c>
      <c r="D30" s="9">
        <f>C30/C37*100</f>
        <v>0.9983131949464699</v>
      </c>
      <c r="E30" s="10">
        <f>C30/B30*100</f>
        <v>15.263157894736842</v>
      </c>
      <c r="G30" s="10">
        <f>G33+G34+G31+G32</f>
        <v>580</v>
      </c>
      <c r="H30" s="10">
        <f>H33+H34+H31+H32</f>
        <v>275.5</v>
      </c>
      <c r="I30" s="9">
        <f>H30/H37*100</f>
        <v>2.8286582611195534</v>
      </c>
      <c r="J30" s="10">
        <f>H30/G30*100</f>
        <v>47.5</v>
      </c>
      <c r="K30" s="9">
        <f>C30/H30*100</f>
        <v>31.57894736842105</v>
      </c>
    </row>
    <row r="31" spans="1:11" ht="38.25">
      <c r="A31" s="8" t="s">
        <v>22</v>
      </c>
      <c r="B31" s="12">
        <v>17</v>
      </c>
      <c r="C31" s="12">
        <v>4.2</v>
      </c>
      <c r="D31" s="9"/>
      <c r="E31" s="12">
        <f>C31/B31*100</f>
        <v>24.705882352941178</v>
      </c>
      <c r="G31" s="12">
        <v>58</v>
      </c>
      <c r="H31" s="12">
        <v>14.5</v>
      </c>
      <c r="I31" s="9"/>
      <c r="J31" s="12">
        <f>H31/G31*100</f>
        <v>25</v>
      </c>
      <c r="K31" s="9"/>
    </row>
    <row r="32" spans="1:11" ht="38.25">
      <c r="A32" s="8" t="s">
        <v>26</v>
      </c>
      <c r="B32" s="12">
        <v>553</v>
      </c>
      <c r="C32" s="12">
        <v>66.8</v>
      </c>
      <c r="D32" s="9"/>
      <c r="E32" s="12">
        <f>C32/B32*100</f>
        <v>12.079566003616636</v>
      </c>
      <c r="G32" s="12">
        <v>522</v>
      </c>
      <c r="H32" s="12">
        <v>261</v>
      </c>
      <c r="I32" s="9"/>
      <c r="J32" s="12">
        <f>H32/G32*100</f>
        <v>50</v>
      </c>
      <c r="K32" s="9"/>
    </row>
    <row r="33" spans="1:11" ht="51">
      <c r="A33" s="8" t="s">
        <v>23</v>
      </c>
      <c r="B33" s="13">
        <v>0</v>
      </c>
      <c r="C33" s="13">
        <v>0</v>
      </c>
      <c r="D33" s="4"/>
      <c r="E33" s="12"/>
      <c r="G33" s="13">
        <v>0</v>
      </c>
      <c r="H33" s="13">
        <v>0</v>
      </c>
      <c r="I33" s="4"/>
      <c r="J33" s="12"/>
      <c r="K33" s="4"/>
    </row>
    <row r="34" spans="1:11" ht="12.75">
      <c r="A34" s="8" t="s">
        <v>24</v>
      </c>
      <c r="B34" s="13">
        <v>0</v>
      </c>
      <c r="C34" s="13">
        <v>0</v>
      </c>
      <c r="D34" s="4"/>
      <c r="E34" s="12"/>
      <c r="G34" s="13">
        <v>0</v>
      </c>
      <c r="H34" s="13">
        <v>0</v>
      </c>
      <c r="I34" s="4"/>
      <c r="J34" s="12"/>
      <c r="K34" s="4"/>
    </row>
    <row r="35" spans="1:11" ht="89.25">
      <c r="A35" s="8" t="s">
        <v>36</v>
      </c>
      <c r="B35" s="13">
        <v>0</v>
      </c>
      <c r="C35" s="13">
        <v>42.7</v>
      </c>
      <c r="D35" s="4"/>
      <c r="E35" s="12"/>
      <c r="G35" s="13"/>
      <c r="H35" s="13"/>
      <c r="I35" s="4"/>
      <c r="J35" s="12"/>
      <c r="K35" s="4"/>
    </row>
    <row r="36" spans="1:11" ht="51">
      <c r="A36" s="8" t="s">
        <v>37</v>
      </c>
      <c r="B36" s="13">
        <v>0</v>
      </c>
      <c r="C36" s="13">
        <v>-26.7</v>
      </c>
      <c r="D36" s="4"/>
      <c r="E36" s="12"/>
      <c r="G36" s="13"/>
      <c r="H36" s="13"/>
      <c r="I36" s="4"/>
      <c r="J36" s="12"/>
      <c r="K36" s="4"/>
    </row>
    <row r="37" spans="1:11" ht="12.75">
      <c r="A37" s="6" t="s">
        <v>15</v>
      </c>
      <c r="B37" s="10">
        <f>B30+B21+B15</f>
        <v>41148.3</v>
      </c>
      <c r="C37" s="10">
        <f>C30+C21+C15</f>
        <v>8714.699999999999</v>
      </c>
      <c r="D37" s="9">
        <v>100</v>
      </c>
      <c r="E37" s="10">
        <f>C37/B37*100</f>
        <v>21.17876072644556</v>
      </c>
      <c r="G37" s="10">
        <f>G30+G21+G15</f>
        <v>38927.6</v>
      </c>
      <c r="H37" s="10">
        <f>H30+H21+H15</f>
        <v>9739.599999999999</v>
      </c>
      <c r="I37" s="9">
        <v>100</v>
      </c>
      <c r="J37" s="10">
        <f>H37/G37*100</f>
        <v>25.019780310114157</v>
      </c>
      <c r="K37" s="9">
        <f>C37/H37*100</f>
        <v>89.47698057415089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2017-05-02T07:40:24Z</cp:lastPrinted>
  <dcterms:created xsi:type="dcterms:W3CDTF">2010-11-12T08:30:05Z</dcterms:created>
  <dcterms:modified xsi:type="dcterms:W3CDTF">2017-05-02T07:40:53Z</dcterms:modified>
  <cp:category/>
  <cp:version/>
  <cp:contentType/>
  <cp:contentStatus/>
</cp:coreProperties>
</file>