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'Лист1'!$A$1:$K$39</definedName>
  </definedNames>
  <calcPr fullCalcOnLoad="1"/>
</workbook>
</file>

<file path=xl/sharedStrings.xml><?xml version="1.0" encoding="utf-8"?>
<sst xmlns="http://schemas.openxmlformats.org/spreadsheetml/2006/main" count="43" uniqueCount="40">
  <si>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</si>
  <si>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</si>
  <si>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</si>
  <si>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</si>
  <si>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</si>
  <si>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</si>
  <si>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</si>
  <si>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</si>
  <si>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</si>
  <si>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</si>
  <si>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</si>
  <si>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</si>
  <si>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</si>
  <si>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</si>
  <si>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</si>
  <si>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</si>
  <si>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</si>
  <si>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</si>
  <si>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</si>
  <si>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</si>
  <si>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квартир, находящихся в собственности поселений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</si>
  <si>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</si>
  <si>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</si>
  <si>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</si>
  <si>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Акцизы по подакцизным товарам (продукции), производимым на территории Российской Федерации</t>
  </si>
  <si>
    <t>Дотации бюджетам субъектов Российской Федерации и муниципальных образований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</si>
  <si>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</si>
  <si>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и муниципальных образований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</si>
  <si>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</si>
  <si>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Исполнено за 1 полугодие текущего года</t>
  </si>
  <si>
    <t xml:space="preserve">Исполнено за 1 полугодие 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</si>
  <si>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</si>
  <si>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2017 год</t>
  </si>
  <si>
    <t xml:space="preserve"> Прочии субсидии бюджетам субъектов Российской Федерации и муниципальных образований (межбюджетные субсидии)</t>
  </si>
  <si>
    <t>Субсидии бюджетам городских поселений на осуществление дорожной деятельности в отношщении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</si>
  <si>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Возврат остатков субсидий и субвенций и иных межбюджетных трансфертов, имеющих целевое назначение прошлых лет</t>
  </si>
  <si>
    <t>комиссии по отчету об исполнении бюджета за 1 полугодие  2018 года</t>
  </si>
  <si>
    <t>Исполнение доходов за 1 полугодие текущего года в сравнение с аналогичным периодом 2017 года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</si>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</sst>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73" fontId="5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view="pageBreakPreview" zoomScaleSheetLayoutView="100" workbookViewId="0" topLeftCell="A11">
      <selection activeCell="B13" sqref="B13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6" t="s">
        <v>0</v>
      </c>
      <c r="H2" s="16"/>
      <c r="I2" s="16"/>
      <c r="J2" s="16"/>
      <c r="K2" s="16"/>
      <c r="L2" s="16"/>
      <c r="M2" s="16"/>
    </row>
    <row r="3" spans="7:14" ht="12">
      <c r="G3" s="16" t="s">
        <v>36</v>
      </c>
      <c r="H3" s="16"/>
      <c r="I3" s="16"/>
      <c r="J3" s="16"/>
      <c r="K3" s="16"/>
      <c r="L3" s="16"/>
      <c r="M3" s="16"/>
      <c r="N3" s="16"/>
    </row>
    <row r="9" spans="1:9" ht="14.25" customHeight="1">
      <c r="A9" s="15" t="s">
        <v>37</v>
      </c>
      <c r="B9" s="15"/>
      <c r="C9" s="15"/>
      <c r="D9" s="15"/>
      <c r="E9" s="15"/>
      <c r="F9" s="15"/>
      <c r="G9" s="15"/>
      <c r="H9" s="15"/>
      <c r="I9" s="15"/>
    </row>
    <row r="10" ht="12">
      <c r="A10" t="s">
        <v>17</v>
      </c>
    </row>
    <row r="11" ht="12">
      <c r="J11" t="s">
        <v>6</v>
      </c>
    </row>
    <row r="12" spans="1:11" ht="15.75">
      <c r="A12" s="20" t="s">
        <v>1</v>
      </c>
      <c r="B12" s="17" t="s">
        <v>39</v>
      </c>
      <c r="C12" s="18"/>
      <c r="D12" s="18"/>
      <c r="E12" s="19"/>
      <c r="G12" s="17" t="s">
        <v>32</v>
      </c>
      <c r="H12" s="18"/>
      <c r="I12" s="18"/>
      <c r="J12" s="19"/>
      <c r="K12" s="22" t="s">
        <v>5</v>
      </c>
    </row>
    <row r="13" spans="1:11" ht="61.5" customHeight="1">
      <c r="A13" s="21"/>
      <c r="B13" s="1" t="s">
        <v>2</v>
      </c>
      <c r="C13" s="1" t="s">
        <v>29</v>
      </c>
      <c r="D13" s="1" t="s">
        <v>3</v>
      </c>
      <c r="E13" s="1" t="s">
        <v>4</v>
      </c>
      <c r="G13" s="2" t="s">
        <v>2</v>
      </c>
      <c r="H13" s="2" t="s">
        <v>30</v>
      </c>
      <c r="I13" s="2" t="s">
        <v>3</v>
      </c>
      <c r="J13" s="2" t="s">
        <v>4</v>
      </c>
      <c r="K13" s="23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B16+B17+B18+B19+B20</f>
        <v>34092.7</v>
      </c>
      <c r="C15" s="10">
        <f>C16+C17+C18+C19+C20</f>
        <v>13327.099999999999</v>
      </c>
      <c r="D15" s="9">
        <f>C15/C39*100</f>
        <v>72.71799684620042</v>
      </c>
      <c r="E15" s="10">
        <f aca="true" t="shared" si="0" ref="E15:E20">C15/B15*100</f>
        <v>39.09077309805325</v>
      </c>
      <c r="G15" s="10">
        <f>G16+G17+G18+G19+G20</f>
        <v>32785.3</v>
      </c>
      <c r="H15" s="10">
        <f>H16+H17+H18+H19+H20</f>
        <v>22723.8</v>
      </c>
      <c r="I15" s="9">
        <f>H15/H39*100</f>
        <v>86.68739390008965</v>
      </c>
      <c r="J15" s="10">
        <f aca="true" t="shared" si="1" ref="J15:J20">H15/G15*100</f>
        <v>69.31094118400624</v>
      </c>
      <c r="K15" s="9">
        <f>C15/H15*100</f>
        <v>58.64820144518082</v>
      </c>
    </row>
    <row r="16" spans="1:11" ht="12.75">
      <c r="A16" s="7" t="s">
        <v>9</v>
      </c>
      <c r="B16" s="13">
        <v>27996.7</v>
      </c>
      <c r="C16" s="13">
        <v>9457.1</v>
      </c>
      <c r="D16" s="4"/>
      <c r="E16" s="12">
        <f t="shared" si="0"/>
        <v>33.77933827915433</v>
      </c>
      <c r="G16" s="13">
        <v>26939.3</v>
      </c>
      <c r="H16" s="13">
        <v>19334.7</v>
      </c>
      <c r="I16" s="4"/>
      <c r="J16" s="12">
        <f t="shared" si="1"/>
        <v>71.77135263351313</v>
      </c>
      <c r="K16" s="4"/>
    </row>
    <row r="17" spans="1:11" ht="38.25">
      <c r="A17" s="8" t="s">
        <v>24</v>
      </c>
      <c r="B17" s="13">
        <v>704</v>
      </c>
      <c r="C17" s="13">
        <v>338.5</v>
      </c>
      <c r="D17" s="4"/>
      <c r="E17" s="12">
        <f t="shared" si="0"/>
        <v>48.08238636363637</v>
      </c>
      <c r="G17" s="13">
        <v>704</v>
      </c>
      <c r="H17" s="13">
        <v>320.3</v>
      </c>
      <c r="I17" s="4"/>
      <c r="J17" s="12">
        <f t="shared" si="1"/>
        <v>45.49715909090909</v>
      </c>
      <c r="K17" s="4"/>
    </row>
    <row r="18" spans="1:11" ht="12.75">
      <c r="A18" s="8" t="s">
        <v>18</v>
      </c>
      <c r="B18" s="13">
        <v>421</v>
      </c>
      <c r="C18" s="13">
        <v>123.8</v>
      </c>
      <c r="D18" s="4"/>
      <c r="E18" s="12">
        <f t="shared" si="0"/>
        <v>29.406175771971494</v>
      </c>
      <c r="G18" s="13">
        <v>295</v>
      </c>
      <c r="H18" s="13">
        <v>50.8</v>
      </c>
      <c r="I18" s="4"/>
      <c r="J18" s="12">
        <f t="shared" si="1"/>
        <v>17.220338983050844</v>
      </c>
      <c r="K18" s="4"/>
    </row>
    <row r="19" spans="1:11" ht="12.75">
      <c r="A19" s="8" t="s">
        <v>16</v>
      </c>
      <c r="B19" s="13">
        <v>4971</v>
      </c>
      <c r="C19" s="13">
        <v>3407.7</v>
      </c>
      <c r="D19" s="4"/>
      <c r="E19" s="12">
        <f t="shared" si="0"/>
        <v>68.55159927579963</v>
      </c>
      <c r="G19" s="13">
        <v>4847</v>
      </c>
      <c r="H19" s="13">
        <v>3018</v>
      </c>
      <c r="I19" s="4"/>
      <c r="J19" s="12">
        <f t="shared" si="1"/>
        <v>62.26531875386837</v>
      </c>
      <c r="K19" s="4"/>
    </row>
    <row r="20" spans="1:11" ht="38.25">
      <c r="A20" s="8" t="s">
        <v>10</v>
      </c>
      <c r="B20" s="13">
        <v>0</v>
      </c>
      <c r="C20" s="13">
        <v>0</v>
      </c>
      <c r="D20" s="4"/>
      <c r="E20" s="4" t="e">
        <f t="shared" si="0"/>
        <v>#DIV/0!</v>
      </c>
      <c r="G20" s="13">
        <v>0</v>
      </c>
      <c r="H20" s="13">
        <v>0</v>
      </c>
      <c r="I20" s="4"/>
      <c r="J20" s="4" t="e">
        <f t="shared" si="1"/>
        <v>#DIV/0!</v>
      </c>
      <c r="K20" s="4"/>
    </row>
    <row r="21" spans="1:11" ht="12.75">
      <c r="A21" s="6" t="s">
        <v>11</v>
      </c>
      <c r="B21" s="10">
        <f>B22+B23+B24+B26+B27+B29+B30+B25+B28</f>
        <v>8663.199999999999</v>
      </c>
      <c r="C21" s="10">
        <f>C22+C23+C24+C26+C27+C29+C30+C25+C28</f>
        <v>4733.499999999999</v>
      </c>
      <c r="D21" s="9">
        <f>C21/C39*100</f>
        <v>25.827872385702044</v>
      </c>
      <c r="E21" s="10">
        <f>C21/B21*100</f>
        <v>54.639163357650745</v>
      </c>
      <c r="G21" s="10">
        <f>G22+G23+G24+G26+G27+G29+G30+G25+G28</f>
        <v>7793</v>
      </c>
      <c r="H21" s="10">
        <f>H22+H23+H24+H26+H27+H29+H30+H25+H28</f>
        <v>3333.1000000000004</v>
      </c>
      <c r="I21" s="9">
        <f>H21/H39*100</f>
        <v>12.715203997939994</v>
      </c>
      <c r="J21" s="10">
        <f>H21/G21*100</f>
        <v>42.77043500577442</v>
      </c>
      <c r="K21" s="9">
        <f>C21/H21*100</f>
        <v>142.01494104587317</v>
      </c>
    </row>
    <row r="22" spans="1:11" ht="89.25">
      <c r="A22" s="8" t="s">
        <v>21</v>
      </c>
      <c r="B22" s="13">
        <v>1500</v>
      </c>
      <c r="C22" s="13">
        <v>828.6</v>
      </c>
      <c r="D22" s="4"/>
      <c r="E22" s="12">
        <f aca="true" t="shared" si="2" ref="E22:E30">C22/B22*100</f>
        <v>55.24</v>
      </c>
      <c r="G22" s="13">
        <v>2354.2</v>
      </c>
      <c r="H22" s="13">
        <v>814.8</v>
      </c>
      <c r="I22" s="4"/>
      <c r="J22" s="12">
        <f>H22/G22*100</f>
        <v>34.61048339138561</v>
      </c>
      <c r="K22" s="4"/>
    </row>
    <row r="23" spans="1:11" ht="51">
      <c r="A23" s="8" t="s">
        <v>22</v>
      </c>
      <c r="B23" s="13">
        <v>3161.7</v>
      </c>
      <c r="C23" s="13">
        <v>1830.4</v>
      </c>
      <c r="D23" s="4"/>
      <c r="E23" s="12">
        <f t="shared" si="2"/>
        <v>57.89290571527977</v>
      </c>
      <c r="G23" s="13">
        <v>3068</v>
      </c>
      <c r="H23" s="13">
        <v>1497.5</v>
      </c>
      <c r="I23" s="4"/>
      <c r="J23" s="12">
        <f>H23/G23*100</f>
        <v>48.8102998696219</v>
      </c>
      <c r="K23" s="4"/>
    </row>
    <row r="24" spans="1:11" ht="114.75">
      <c r="A24" s="8" t="s">
        <v>23</v>
      </c>
      <c r="B24" s="13">
        <v>3245.7</v>
      </c>
      <c r="C24" s="13">
        <v>1400.5</v>
      </c>
      <c r="D24" s="4"/>
      <c r="E24" s="12">
        <f t="shared" si="2"/>
        <v>43.149397664602404</v>
      </c>
      <c r="G24" s="13">
        <v>2203.5</v>
      </c>
      <c r="H24" s="13">
        <v>975.3</v>
      </c>
      <c r="I24" s="4"/>
      <c r="J24" s="12">
        <f>H24/G24*100</f>
        <v>44.26140231449966</v>
      </c>
      <c r="K24" s="4"/>
    </row>
    <row r="25" spans="1:11" ht="38.25">
      <c r="A25" s="8" t="s">
        <v>26</v>
      </c>
      <c r="B25" s="13">
        <v>0</v>
      </c>
      <c r="C25" s="13">
        <v>0</v>
      </c>
      <c r="D25" s="4"/>
      <c r="E25" s="12"/>
      <c r="G25" s="13">
        <v>0</v>
      </c>
      <c r="H25" s="13">
        <v>0</v>
      </c>
      <c r="I25" s="4"/>
      <c r="J25" s="12"/>
      <c r="K25" s="4"/>
    </row>
    <row r="26" spans="1:11" ht="38.25">
      <c r="A26" s="8" t="s">
        <v>20</v>
      </c>
      <c r="B26" s="13">
        <v>0</v>
      </c>
      <c r="C26" s="13">
        <v>0</v>
      </c>
      <c r="D26" s="4"/>
      <c r="E26" s="12"/>
      <c r="G26" s="13">
        <v>0</v>
      </c>
      <c r="H26" s="13">
        <v>0</v>
      </c>
      <c r="I26" s="4"/>
      <c r="J26" s="12"/>
      <c r="K26" s="4"/>
    </row>
    <row r="27" spans="1:11" ht="114.75">
      <c r="A27" s="8" t="s">
        <v>19</v>
      </c>
      <c r="B27" s="13">
        <v>633.9</v>
      </c>
      <c r="C27" s="13">
        <v>633.9</v>
      </c>
      <c r="D27" s="4"/>
      <c r="E27" s="12"/>
      <c r="G27" s="13">
        <v>0</v>
      </c>
      <c r="H27" s="13">
        <v>0</v>
      </c>
      <c r="I27" s="4"/>
      <c r="J27" s="12"/>
      <c r="K27" s="4"/>
    </row>
    <row r="28" spans="1:11" ht="63.75">
      <c r="A28" s="8" t="s">
        <v>28</v>
      </c>
      <c r="B28" s="13">
        <v>0</v>
      </c>
      <c r="C28" s="13">
        <v>0</v>
      </c>
      <c r="D28" s="4"/>
      <c r="E28" s="12" t="e">
        <f t="shared" si="2"/>
        <v>#DIV/0!</v>
      </c>
      <c r="G28" s="13">
        <v>66</v>
      </c>
      <c r="H28" s="13">
        <v>0</v>
      </c>
      <c r="I28" s="4"/>
      <c r="J28" s="12">
        <f>H28/G28*100</f>
        <v>0</v>
      </c>
      <c r="K28" s="4"/>
    </row>
    <row r="29" spans="1:11" ht="25.5">
      <c r="A29" s="8" t="s">
        <v>12</v>
      </c>
      <c r="B29" s="13">
        <v>33</v>
      </c>
      <c r="C29" s="13">
        <v>11.7</v>
      </c>
      <c r="D29" s="4"/>
      <c r="E29" s="12">
        <f t="shared" si="2"/>
        <v>35.45454545454545</v>
      </c>
      <c r="G29" s="13">
        <v>33</v>
      </c>
      <c r="H29" s="13">
        <v>0</v>
      </c>
      <c r="I29" s="4"/>
      <c r="J29" s="12">
        <f>H29/G29*100</f>
        <v>0</v>
      </c>
      <c r="K29" s="4"/>
    </row>
    <row r="30" spans="1:11" ht="12.75">
      <c r="A30" s="7" t="s">
        <v>13</v>
      </c>
      <c r="B30" s="13">
        <v>88.9</v>
      </c>
      <c r="C30" s="13">
        <v>28.4</v>
      </c>
      <c r="D30" s="4"/>
      <c r="E30" s="12">
        <f t="shared" si="2"/>
        <v>31.946006749156354</v>
      </c>
      <c r="G30" s="13">
        <v>68.3</v>
      </c>
      <c r="H30" s="13">
        <v>45.5</v>
      </c>
      <c r="I30" s="4"/>
      <c r="J30" s="12">
        <f>H30/G30*100</f>
        <v>66.61786237188872</v>
      </c>
      <c r="K30" s="4"/>
    </row>
    <row r="31" spans="1:11" ht="12.75">
      <c r="A31" s="6" t="s">
        <v>14</v>
      </c>
      <c r="B31" s="10">
        <f>B34+B35+B32+B33+B36+B37+B38</f>
        <v>7032.5</v>
      </c>
      <c r="C31" s="10">
        <f>C34+C35+C32+C33+C37+C38</f>
        <v>266.5</v>
      </c>
      <c r="D31" s="9">
        <f>C31/C39*100</f>
        <v>1.4541307680975168</v>
      </c>
      <c r="E31" s="10">
        <f>C31/B31*100</f>
        <v>3.7895485247067184</v>
      </c>
      <c r="G31" s="10">
        <f>G34+G35+G32+G33</f>
        <v>1881.1</v>
      </c>
      <c r="H31" s="10">
        <f>H34+H35+H32+H33+H37+H38</f>
        <v>156.60000000000002</v>
      </c>
      <c r="I31" s="9">
        <f>H31/H39*100</f>
        <v>0.5974021019703589</v>
      </c>
      <c r="J31" s="10">
        <f>H31/G31*100</f>
        <v>8.324916272393814</v>
      </c>
      <c r="K31" s="9">
        <f>C31/H31*100</f>
        <v>170.1787994891443</v>
      </c>
    </row>
    <row r="32" spans="1:11" ht="38.25">
      <c r="A32" s="8" t="s">
        <v>25</v>
      </c>
      <c r="B32" s="12">
        <v>82.3</v>
      </c>
      <c r="C32" s="12">
        <v>41.2</v>
      </c>
      <c r="D32" s="9"/>
      <c r="E32" s="12">
        <f>C32/B32*100</f>
        <v>50.06075334143378</v>
      </c>
      <c r="G32" s="12">
        <v>7.1</v>
      </c>
      <c r="H32" s="12">
        <v>7.1</v>
      </c>
      <c r="I32" s="9"/>
      <c r="J32" s="12">
        <f>H32/G32*100</f>
        <v>100</v>
      </c>
      <c r="K32" s="9"/>
    </row>
    <row r="33" spans="1:11" ht="38.25">
      <c r="A33" s="8" t="s">
        <v>27</v>
      </c>
      <c r="B33" s="12">
        <v>287</v>
      </c>
      <c r="C33" s="12">
        <v>143.5</v>
      </c>
      <c r="D33" s="9"/>
      <c r="E33" s="12">
        <f>C33/B33*100</f>
        <v>50</v>
      </c>
      <c r="G33" s="12">
        <v>267</v>
      </c>
      <c r="H33" s="12">
        <v>133.5</v>
      </c>
      <c r="I33" s="9"/>
      <c r="J33" s="12">
        <f>H33/G33*100</f>
        <v>50</v>
      </c>
      <c r="K33" s="9"/>
    </row>
    <row r="34" spans="1:11" ht="31.5" customHeight="1">
      <c r="A34" s="8" t="s">
        <v>33</v>
      </c>
      <c r="B34" s="13">
        <v>3323.2</v>
      </c>
      <c r="C34" s="13">
        <v>33</v>
      </c>
      <c r="D34" s="4"/>
      <c r="E34" s="12"/>
      <c r="G34" s="13">
        <v>1286</v>
      </c>
      <c r="H34" s="13">
        <v>0</v>
      </c>
      <c r="I34" s="4"/>
      <c r="J34" s="12"/>
      <c r="K34" s="4"/>
    </row>
    <row r="35" spans="1:11" ht="142.5" customHeight="1">
      <c r="A35" s="14" t="s">
        <v>34</v>
      </c>
      <c r="B35" s="13">
        <v>2611</v>
      </c>
      <c r="C35" s="13">
        <v>0</v>
      </c>
      <c r="D35" s="4"/>
      <c r="E35" s="12"/>
      <c r="G35" s="13">
        <v>321</v>
      </c>
      <c r="H35" s="13">
        <v>0</v>
      </c>
      <c r="I35" s="4"/>
      <c r="J35" s="12"/>
      <c r="K35" s="4"/>
    </row>
    <row r="36" spans="1:11" ht="142.5" customHeight="1">
      <c r="A36" s="14" t="s">
        <v>38</v>
      </c>
      <c r="B36" s="13">
        <v>680.2</v>
      </c>
      <c r="C36" s="13"/>
      <c r="D36" s="4"/>
      <c r="E36" s="12"/>
      <c r="G36" s="13"/>
      <c r="H36" s="13"/>
      <c r="I36" s="4"/>
      <c r="J36" s="12"/>
      <c r="K36" s="4"/>
    </row>
    <row r="37" spans="1:11" ht="89.25">
      <c r="A37" s="8" t="s">
        <v>31</v>
      </c>
      <c r="B37" s="13">
        <v>56.8</v>
      </c>
      <c r="C37" s="13">
        <v>56.8</v>
      </c>
      <c r="D37" s="4"/>
      <c r="E37" s="12"/>
      <c r="G37" s="13">
        <v>0</v>
      </c>
      <c r="H37" s="13">
        <v>42.7</v>
      </c>
      <c r="I37" s="4"/>
      <c r="J37" s="12"/>
      <c r="K37" s="4"/>
    </row>
    <row r="38" spans="1:11" ht="51">
      <c r="A38" s="8" t="s">
        <v>35</v>
      </c>
      <c r="B38" s="13">
        <v>-8</v>
      </c>
      <c r="C38" s="13">
        <v>-8</v>
      </c>
      <c r="D38" s="4"/>
      <c r="E38" s="12"/>
      <c r="G38" s="13">
        <v>0</v>
      </c>
      <c r="H38" s="13">
        <v>-26.7</v>
      </c>
      <c r="I38" s="4"/>
      <c r="J38" s="12"/>
      <c r="K38" s="4"/>
    </row>
    <row r="39" spans="1:11" ht="12.75">
      <c r="A39" s="6" t="s">
        <v>15</v>
      </c>
      <c r="B39" s="10">
        <f>B31+B21+B15</f>
        <v>49788.399999999994</v>
      </c>
      <c r="C39" s="10">
        <f>C31+C21+C15</f>
        <v>18327.1</v>
      </c>
      <c r="D39" s="9">
        <v>100</v>
      </c>
      <c r="E39" s="10">
        <f>C39/B39*100</f>
        <v>36.80997983466028</v>
      </c>
      <c r="G39" s="10">
        <f>G31+G21+G15</f>
        <v>42459.4</v>
      </c>
      <c r="H39" s="10">
        <f>H31+H21+H15</f>
        <v>26213.5</v>
      </c>
      <c r="I39" s="9">
        <v>100</v>
      </c>
      <c r="J39" s="10">
        <f>H39/G39*100</f>
        <v>61.737801287818485</v>
      </c>
      <c r="K39" s="9">
        <f>C39/H39*100</f>
        <v>69.91473858889503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2017-08-02T06:31:45Z</cp:lastPrinted>
  <dcterms:created xsi:type="dcterms:W3CDTF">2010-11-12T08:30:05Z</dcterms:created>
  <dcterms:modified xsi:type="dcterms:W3CDTF">2018-07-31T08:51:08Z</dcterms:modified>
  <cp:category/>
  <cp:version/>
  <cp:contentType/>
  <cp:contentStatus/>
</cp:coreProperties>
</file>