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2019-202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<sst xmlns="http://schemas.openxmlformats.org/spreadsheetml/2006/main" count="31" uniqueCount="31">
  <si>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</si>
  <si>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Темпы роста</t>
  </si>
  <si>
    <t>Проект бюджета</t>
  </si>
  <si>
    <t>Налоговые доходы</t>
  </si>
  <si>
    <t>Налог на доходы физических лиц</t>
  </si>
  <si>
    <t>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</si>
  <si>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</si>
  <si>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</si>
  <si>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Отклонение в суммарном выражение</t>
  </si>
  <si>
    <t>тыс.рублей</t>
  </si>
  <si>
    <t>Приложение №2 к Заключению Контрольно-счетной</t>
  </si>
  <si>
    <t>комиссии по проекту бюджета сельского</t>
  </si>
  <si>
    <t>Земельный налог</t>
  </si>
  <si>
    <t>Дотации бюджетам поселений на выравнивание бюджетой обеспеченности</t>
  </si>
  <si>
    <t>Субвенции бюджетам поселений</t>
  </si>
  <si>
    <t>Единый сельскохозяйственный налог</t>
  </si>
  <si>
    <t>Проект бюджета на 2020 год</t>
  </si>
  <si>
    <t>Прочие субсидии бюджетам поселений</t>
  </si>
  <si>
    <t>Доходы от сдачи в аренду имущества,составляющего казну поселений (за исключением земельных участков)</t>
  </si>
  <si>
    <t>Доходы от оказания платных услуг и компенсации затрат государства</t>
  </si>
  <si>
    <t>Налог на имущество физических лиц</t>
  </si>
  <si>
    <t>поселения Реммаш на 2019 год и плановый период</t>
  </si>
  <si>
    <t>2020 и 2021 годов</t>
  </si>
  <si>
    <t>Сравнительный анализ поступления доходов по проекту бюджета сельского поселения Реммаш на 2019 год и плановый период 2020-2021 годов</t>
  </si>
  <si>
    <t>2019 год</t>
  </si>
  <si>
    <t>2020-2021годы</t>
  </si>
  <si>
    <t>Проект бюджета на 2021 год</t>
  </si>
  <si>
    <t>в % к  бюджету 2020 года</t>
  </si>
  <si>
    <t>в % к  бюджету 2021 году</t>
  </si>
  <si>
    <t>2019год к  бюджету 2020года (стр.4-стр.2)</t>
  </si>
  <si>
    <t>2019 год к  бюджету 2021года (стр.4-стр.3)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</si>
</sst>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31.625" style="0" customWidth="1"/>
    <col min="2" max="2" width="12.75390625" style="0" customWidth="1"/>
    <col min="3" max="3" width="13.25390625" style="0" customWidth="1"/>
    <col min="4" max="4" width="11.75390625" style="0" customWidth="1"/>
    <col min="7" max="7" width="11.125" style="0" customWidth="1"/>
    <col min="8" max="8" width="11.25390625" style="0" customWidth="1"/>
  </cols>
  <sheetData>
    <row r="1" ht="12.75">
      <c r="D1" t="s">
        <v>10</v>
      </c>
    </row>
    <row r="2" ht="12.75">
      <c r="D2" t="s">
        <v>11</v>
      </c>
    </row>
    <row r="3" ht="12.75">
      <c r="D3" t="s">
        <v>21</v>
      </c>
    </row>
    <row r="4" ht="12.75">
      <c r="D4" t="s">
        <v>22</v>
      </c>
    </row>
    <row r="5" spans="1:6" ht="32.25" customHeight="1">
      <c r="A5" s="16" t="s">
        <v>23</v>
      </c>
      <c r="B5" s="16"/>
      <c r="C5" s="16"/>
      <c r="D5" s="16"/>
      <c r="E5" s="16"/>
      <c r="F5" s="16"/>
    </row>
    <row r="6" ht="12.75">
      <c r="H6" t="s">
        <v>9</v>
      </c>
    </row>
    <row r="7" spans="1:8" ht="12.75">
      <c r="A7" s="17" t="s">
        <v>0</v>
      </c>
      <c r="B7" s="19" t="s">
        <v>25</v>
      </c>
      <c r="C7" s="20"/>
      <c r="D7" s="1" t="s">
        <v>24</v>
      </c>
      <c r="E7" s="19" t="s">
        <v>1</v>
      </c>
      <c r="F7" s="20"/>
      <c r="G7" s="14" t="s">
        <v>8</v>
      </c>
      <c r="H7" s="15"/>
    </row>
    <row r="8" spans="1:8" ht="63.75">
      <c r="A8" s="18"/>
      <c r="B8" s="2" t="s">
        <v>16</v>
      </c>
      <c r="C8" s="2" t="s">
        <v>26</v>
      </c>
      <c r="D8" s="2" t="s">
        <v>2</v>
      </c>
      <c r="E8" s="4" t="s">
        <v>27</v>
      </c>
      <c r="F8" s="3" t="s">
        <v>28</v>
      </c>
      <c r="G8" s="12" t="s">
        <v>29</v>
      </c>
      <c r="H8" s="12" t="s">
        <v>30</v>
      </c>
    </row>
    <row r="9" spans="1:8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12.75">
      <c r="A10" s="6" t="s">
        <v>3</v>
      </c>
      <c r="B10" s="11">
        <f>B11+B14+B13+B12</f>
        <v>59541</v>
      </c>
      <c r="C10" s="11">
        <f>C11+C14+C13+C12</f>
        <v>60484</v>
      </c>
      <c r="D10" s="11">
        <f>D11+D14+D13+D12</f>
        <v>51037.7</v>
      </c>
      <c r="E10" s="11">
        <f>B10/D10*100</f>
        <v>116.66082131444011</v>
      </c>
      <c r="F10" s="11">
        <f>C10/D10*100</f>
        <v>118.50847510761653</v>
      </c>
      <c r="G10" s="11">
        <f>B10-D10</f>
        <v>8503.300000000003</v>
      </c>
      <c r="H10" s="11">
        <f>C10-D10</f>
        <v>9446.300000000003</v>
      </c>
    </row>
    <row r="11" spans="1:8" ht="12.75">
      <c r="A11" s="7" t="s">
        <v>4</v>
      </c>
      <c r="B11" s="10">
        <v>51641</v>
      </c>
      <c r="C11" s="10">
        <v>52584</v>
      </c>
      <c r="D11" s="10">
        <v>43687.7</v>
      </c>
      <c r="E11" s="11">
        <f>B11/D11*100</f>
        <v>118.20489519933528</v>
      </c>
      <c r="F11" s="11">
        <f>C11/D11*100</f>
        <v>120.36339747800868</v>
      </c>
      <c r="G11" s="11">
        <f>B11-D11</f>
        <v>7953.300000000003</v>
      </c>
      <c r="H11" s="11">
        <f>C11-D11</f>
        <v>8896.300000000003</v>
      </c>
    </row>
    <row r="12" spans="1:8" ht="25.5">
      <c r="A12" s="7" t="s">
        <v>15</v>
      </c>
      <c r="B12" s="10">
        <v>0</v>
      </c>
      <c r="C12" s="10">
        <v>0</v>
      </c>
      <c r="D12" s="10">
        <v>0</v>
      </c>
      <c r="E12" s="11"/>
      <c r="F12" s="11"/>
      <c r="G12" s="11"/>
      <c r="H12" s="11"/>
    </row>
    <row r="13" spans="1:8" ht="25.5">
      <c r="A13" s="7" t="s">
        <v>20</v>
      </c>
      <c r="B13" s="10">
        <v>1200</v>
      </c>
      <c r="C13" s="10">
        <v>1200</v>
      </c>
      <c r="D13" s="10">
        <v>850</v>
      </c>
      <c r="E13" s="10">
        <v>0</v>
      </c>
      <c r="F13" s="10">
        <v>0</v>
      </c>
      <c r="G13" s="10">
        <f>D13-B13</f>
        <v>-350</v>
      </c>
      <c r="H13" s="10">
        <f>D13-C13</f>
        <v>-350</v>
      </c>
    </row>
    <row r="14" spans="1:8" ht="12.75">
      <c r="A14" s="7" t="s">
        <v>12</v>
      </c>
      <c r="B14" s="10">
        <v>6700</v>
      </c>
      <c r="C14" s="10">
        <v>6700</v>
      </c>
      <c r="D14" s="10">
        <v>6500</v>
      </c>
      <c r="E14" s="13">
        <f aca="true" t="shared" si="0" ref="E14:E22">B14/D14*100</f>
        <v>103.07692307692307</v>
      </c>
      <c r="F14" s="13">
        <f aca="true" t="shared" si="1" ref="F14:F22">C14/D14*100</f>
        <v>103.07692307692307</v>
      </c>
      <c r="G14" s="13">
        <f aca="true" t="shared" si="2" ref="G14:G22">B14-D14</f>
        <v>200</v>
      </c>
      <c r="H14" s="13">
        <f aca="true" t="shared" si="3" ref="H14:H22">C14-D14</f>
        <v>200</v>
      </c>
    </row>
    <row r="15" spans="1:8" ht="12.75">
      <c r="A15" s="6" t="s">
        <v>5</v>
      </c>
      <c r="B15" s="11">
        <f>B16+B17</f>
        <v>1411</v>
      </c>
      <c r="C15" s="11">
        <f>C16+C17</f>
        <v>1411</v>
      </c>
      <c r="D15" s="11">
        <f>D16+D17</f>
        <v>1411</v>
      </c>
      <c r="E15" s="11">
        <f t="shared" si="0"/>
        <v>100</v>
      </c>
      <c r="F15" s="11">
        <f t="shared" si="1"/>
        <v>100</v>
      </c>
      <c r="G15" s="11">
        <f t="shared" si="2"/>
        <v>0</v>
      </c>
      <c r="H15" s="11">
        <f t="shared" si="3"/>
        <v>0</v>
      </c>
    </row>
    <row r="16" spans="1:8" ht="51">
      <c r="A16" s="7" t="s">
        <v>18</v>
      </c>
      <c r="B16" s="10">
        <v>211</v>
      </c>
      <c r="C16" s="10">
        <v>211</v>
      </c>
      <c r="D16" s="10">
        <v>211</v>
      </c>
      <c r="E16" s="13">
        <f t="shared" si="0"/>
        <v>100</v>
      </c>
      <c r="F16" s="13">
        <f t="shared" si="1"/>
        <v>100</v>
      </c>
      <c r="G16" s="13">
        <f t="shared" si="2"/>
        <v>0</v>
      </c>
      <c r="H16" s="13">
        <f t="shared" si="3"/>
        <v>0</v>
      </c>
    </row>
    <row r="17" spans="1:8" ht="38.25">
      <c r="A17" s="7" t="s">
        <v>19</v>
      </c>
      <c r="B17" s="10">
        <v>1200</v>
      </c>
      <c r="C17" s="10">
        <v>1200</v>
      </c>
      <c r="D17" s="10">
        <v>1200</v>
      </c>
      <c r="E17" s="13">
        <f t="shared" si="0"/>
        <v>100</v>
      </c>
      <c r="F17" s="13">
        <f t="shared" si="1"/>
        <v>100</v>
      </c>
      <c r="G17" s="13">
        <f t="shared" si="2"/>
        <v>0</v>
      </c>
      <c r="H17" s="13">
        <f t="shared" si="3"/>
        <v>0</v>
      </c>
    </row>
    <row r="18" spans="1:8" ht="51">
      <c r="A18" s="8" t="s">
        <v>6</v>
      </c>
      <c r="B18" s="11">
        <f>B19+B20</f>
        <v>397</v>
      </c>
      <c r="C18" s="11">
        <f>C19+C20</f>
        <v>397</v>
      </c>
      <c r="D18" s="11">
        <f>D19+D20+D21</f>
        <v>8082</v>
      </c>
      <c r="E18" s="11">
        <f t="shared" si="0"/>
        <v>4.912150457807474</v>
      </c>
      <c r="F18" s="11">
        <f t="shared" si="1"/>
        <v>4.912150457807474</v>
      </c>
      <c r="G18" s="11">
        <f t="shared" si="2"/>
        <v>-7685</v>
      </c>
      <c r="H18" s="11">
        <f t="shared" si="3"/>
        <v>-7685</v>
      </c>
    </row>
    <row r="19" spans="1:8" ht="38.25">
      <c r="A19" s="7" t="s">
        <v>13</v>
      </c>
      <c r="B19" s="10">
        <v>81</v>
      </c>
      <c r="C19" s="10">
        <v>81</v>
      </c>
      <c r="D19" s="10">
        <v>7766</v>
      </c>
      <c r="E19" s="13">
        <f t="shared" si="0"/>
        <v>1.0430079835178985</v>
      </c>
      <c r="F19" s="13">
        <f t="shared" si="1"/>
        <v>1.0430079835178985</v>
      </c>
      <c r="G19" s="13">
        <f t="shared" si="2"/>
        <v>-7685</v>
      </c>
      <c r="H19" s="13">
        <f t="shared" si="3"/>
        <v>-7685</v>
      </c>
    </row>
    <row r="20" spans="1:8" ht="12.75">
      <c r="A20" s="7" t="s">
        <v>14</v>
      </c>
      <c r="B20" s="10">
        <v>316</v>
      </c>
      <c r="C20" s="10">
        <v>316</v>
      </c>
      <c r="D20" s="10">
        <v>316</v>
      </c>
      <c r="E20" s="13">
        <f t="shared" si="0"/>
        <v>100</v>
      </c>
      <c r="F20" s="13">
        <f t="shared" si="1"/>
        <v>100</v>
      </c>
      <c r="G20" s="13">
        <f t="shared" si="2"/>
        <v>0</v>
      </c>
      <c r="H20" s="13">
        <f t="shared" si="3"/>
        <v>0</v>
      </c>
    </row>
    <row r="21" spans="1:8" ht="25.5">
      <c r="A21" s="7" t="s">
        <v>17</v>
      </c>
      <c r="B21" s="10"/>
      <c r="C21" s="10"/>
      <c r="D21" s="10">
        <v>0</v>
      </c>
      <c r="E21" s="13"/>
      <c r="F21" s="13"/>
      <c r="G21" s="13"/>
      <c r="H21" s="13"/>
    </row>
    <row r="22" spans="1:8" ht="15.75">
      <c r="A22" s="9" t="s">
        <v>7</v>
      </c>
      <c r="B22" s="11">
        <f>B18+B10+B15</f>
        <v>61349</v>
      </c>
      <c r="C22" s="11">
        <f>C18+C10+C15</f>
        <v>62292</v>
      </c>
      <c r="D22" s="11">
        <f>D18+D10+D15</f>
        <v>60530.7</v>
      </c>
      <c r="E22" s="11">
        <f t="shared" si="0"/>
        <v>101.35187599020001</v>
      </c>
      <c r="F22" s="13">
        <f t="shared" si="1"/>
        <v>102.90976314498263</v>
      </c>
      <c r="G22" s="11">
        <f t="shared" si="2"/>
        <v>818.3000000000029</v>
      </c>
      <c r="H22" s="11">
        <f t="shared" si="3"/>
        <v>1761.300000000003</v>
      </c>
    </row>
  </sheetData>
  <sheetProtection/>
  <mergeCells count="5">
    <mergeCell ref="G7:H7"/>
    <mergeCell ref="A5:F5"/>
    <mergeCell ref="A7:A8"/>
    <mergeCell ref="B7:C7"/>
    <mergeCell ref="E7:F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2018-11-26T07:31:34Z</cp:lastPrinted>
  <dcterms:created xsi:type="dcterms:W3CDTF">2010-11-30T05:55:01Z</dcterms:created>
  <dcterms:modified xsi:type="dcterms:W3CDTF">2018-11-26T07:31:56Z</dcterms:modified>
  <cp:category/>
  <cp:version/>
  <cp:contentType/>
  <cp:contentStatus/>
</cp:coreProperties>
</file>